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95" windowHeight="10050" activeTab="0"/>
  </bookViews>
  <sheets>
    <sheet name="TT2-TT10_APERTURE" sheetId="1" r:id="rId1"/>
    <sheet name="opticsxfe26_exit.out" sheetId="2" r:id="rId2"/>
  </sheets>
  <definedNames>
    <definedName name="_xlnm.Print_Area" localSheetId="0">'TT2-TT10_APERTURE'!$A$1:$AC$507</definedName>
  </definedNames>
  <calcPr fullCalcOnLoad="1"/>
</workbook>
</file>

<file path=xl/comments1.xml><?xml version="1.0" encoding="utf-8"?>
<comments xmlns="http://schemas.openxmlformats.org/spreadsheetml/2006/main">
  <authors>
    <author>mataguez</author>
  </authors>
  <commentList>
    <comment ref="J229" authorId="0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value???</t>
        </r>
      </text>
    </comment>
    <comment ref="J255" authorId="0">
      <text>
        <r>
          <rPr>
            <b/>
            <sz val="8"/>
            <rFont val="Tahoma"/>
            <family val="0"/>
          </rPr>
          <t>mataguez:</t>
        </r>
        <r>
          <rPr>
            <sz val="8"/>
            <rFont val="Tahoma"/>
            <family val="0"/>
          </rPr>
          <t xml:space="preserve">
value???</t>
        </r>
      </text>
    </comment>
  </commentList>
</comments>
</file>

<file path=xl/sharedStrings.xml><?xml version="1.0" encoding="utf-8"?>
<sst xmlns="http://schemas.openxmlformats.org/spreadsheetml/2006/main" count="1813" uniqueCount="687">
  <si>
    <t>"POINTR"</t>
  </si>
  <si>
    <t>"DRIFT_0"</t>
  </si>
  <si>
    <t>"DRIFT_1"</t>
  </si>
  <si>
    <t>"DRIFT_2"</t>
  </si>
  <si>
    <t>"DRIFT_3"</t>
  </si>
  <si>
    <t>"DRIFT_4"</t>
  </si>
  <si>
    <t>"DRIFT_5"</t>
  </si>
  <si>
    <t>"DRIFT_6"</t>
  </si>
  <si>
    <t>"DRIFT_7"</t>
  </si>
  <si>
    <t>"DRIFT_8"</t>
  </si>
  <si>
    <t>"DRIFT_9"</t>
  </si>
  <si>
    <t>"DRIFT_10"</t>
  </si>
  <si>
    <t>"DRIFT_11"</t>
  </si>
  <si>
    <t>"DRIFT_12"</t>
  </si>
  <si>
    <t>"DRIFT_13"</t>
  </si>
  <si>
    <t>"DRIFT_14"</t>
  </si>
  <si>
    <t>"DRIFT_15"</t>
  </si>
  <si>
    <t>"DRIFT_16"</t>
  </si>
  <si>
    <t>"DRIFT_17"</t>
  </si>
  <si>
    <t>"DRIFT_18"</t>
  </si>
  <si>
    <t>"DRIFT_19"</t>
  </si>
  <si>
    <t>"DRIFT_20"</t>
  </si>
  <si>
    <t>"DRIFT_21"</t>
  </si>
  <si>
    <t>"DRIFT_22"</t>
  </si>
  <si>
    <t>"DRIFT_23"</t>
  </si>
  <si>
    <t>"DRIFT_24"</t>
  </si>
  <si>
    <t>"UES202"</t>
  </si>
  <si>
    <t>"DRIFT_25"</t>
  </si>
  <si>
    <t>"DRIFT_26"</t>
  </si>
  <si>
    <t>"DRIFT_27"</t>
  </si>
  <si>
    <t>"DRIFT_28"</t>
  </si>
  <si>
    <t>"DRIFT_29"</t>
  </si>
  <si>
    <t>"DRIFT_30"</t>
  </si>
  <si>
    <t>"DRIFT_31"</t>
  </si>
  <si>
    <t>"DRIFT_32"</t>
  </si>
  <si>
    <t>"DRIFT_33"</t>
  </si>
  <si>
    <t>"DRIFT_34"</t>
  </si>
  <si>
    <t>"DRIFT_35"</t>
  </si>
  <si>
    <t>"DRIFT_36"</t>
  </si>
  <si>
    <t>"DRIFT_37"</t>
  </si>
  <si>
    <t>"DRIFT_38"</t>
  </si>
  <si>
    <t>"DRIFT_39"</t>
  </si>
  <si>
    <t>"DRIFT_40"</t>
  </si>
  <si>
    <t>"DRIFT_41"</t>
  </si>
  <si>
    <t>"DRIFT_42"</t>
  </si>
  <si>
    <t>"DRIFT_43"</t>
  </si>
  <si>
    <t>"DRIFT_44"</t>
  </si>
  <si>
    <t>"DRIFT_45"</t>
  </si>
  <si>
    <t>"DRIFT_46"</t>
  </si>
  <si>
    <t>"DRIFT_47"</t>
  </si>
  <si>
    <t>"DRIFT_48"</t>
  </si>
  <si>
    <t>"ENDTT2A"</t>
  </si>
  <si>
    <t>"TT2A$END"</t>
  </si>
  <si>
    <t>"TT2B$START"</t>
  </si>
  <si>
    <t>"BEGTT2B"</t>
  </si>
  <si>
    <t>"DRIFT_49"</t>
  </si>
  <si>
    <t>"DRIFT_50"</t>
  </si>
  <si>
    <t>"DRIFT_51"</t>
  </si>
  <si>
    <t>"DRIFT_52"</t>
  </si>
  <si>
    <t>"DRIFT_53"</t>
  </si>
  <si>
    <t>"DRIFT_54"</t>
  </si>
  <si>
    <t>"DRIFT_55"</t>
  </si>
  <si>
    <t>"DRIFT_56"</t>
  </si>
  <si>
    <t>"DRIFT_57"</t>
  </si>
  <si>
    <t>"DRIFT_58"</t>
  </si>
  <si>
    <t>"DRIFT_59"</t>
  </si>
  <si>
    <t>"DRIFT_60"</t>
  </si>
  <si>
    <t>"DRIFT_61"</t>
  </si>
  <si>
    <t>"DRIFT_62"</t>
  </si>
  <si>
    <t>"DRIFT_63"</t>
  </si>
  <si>
    <t>"DRIFT_64"</t>
  </si>
  <si>
    <t>"DRIFT_65"</t>
  </si>
  <si>
    <t>"DRIFT_66"</t>
  </si>
  <si>
    <t>"DRIFT_67"</t>
  </si>
  <si>
    <t>"DRIFT_68"</t>
  </si>
  <si>
    <t>"DRIFT_69"</t>
  </si>
  <si>
    <t>"DRIFT_70"</t>
  </si>
  <si>
    <t>"DRIFT_71"</t>
  </si>
  <si>
    <t>"BEGTT2C"</t>
  </si>
  <si>
    <t>"DRIFT_72"</t>
  </si>
  <si>
    <t>"DRIFT_73"</t>
  </si>
  <si>
    <t>"DRIFT_74"</t>
  </si>
  <si>
    <t>"DRIFT_75"</t>
  </si>
  <si>
    <t>"DRIFT_76"</t>
  </si>
  <si>
    <t>"DRIFT_77"</t>
  </si>
  <si>
    <t>"DRIFT_78"</t>
  </si>
  <si>
    <t>"DRIFT_79"</t>
  </si>
  <si>
    <t>"DRIFT_80"</t>
  </si>
  <si>
    <t>"DRIFT_81"</t>
  </si>
  <si>
    <t>"DRIFT_82"</t>
  </si>
  <si>
    <t>"DRIFT_83"</t>
  </si>
  <si>
    <t>"DRIFT_84"</t>
  </si>
  <si>
    <t>"DRIFT_85"</t>
  </si>
  <si>
    <t>"POINTA"</t>
  </si>
  <si>
    <t>"DRIFT_86"</t>
  </si>
  <si>
    <t>"DRIFT_87"</t>
  </si>
  <si>
    <t>"DRIFT_88"</t>
  </si>
  <si>
    <t>"DRIFT_89"</t>
  </si>
  <si>
    <t>"DRIFT_90"</t>
  </si>
  <si>
    <t>"DRIFT_91"</t>
  </si>
  <si>
    <t>"DRIFT_92"</t>
  </si>
  <si>
    <t>"DRIFT_93"</t>
  </si>
  <si>
    <t>"DRIFT_94"</t>
  </si>
  <si>
    <t>"DRIFT_95"</t>
  </si>
  <si>
    <t>"DRIFT_96"</t>
  </si>
  <si>
    <t>"DRIFT_97"</t>
  </si>
  <si>
    <t>"DRIFT_98"</t>
  </si>
  <si>
    <t>"DRIFT_99"</t>
  </si>
  <si>
    <t>"DRIFT_100"</t>
  </si>
  <si>
    <t>"DRIFT_101"</t>
  </si>
  <si>
    <t>"DRIFT_102"</t>
  </si>
  <si>
    <t>"DRIFT_103"</t>
  </si>
  <si>
    <t>"DRIFT_104"</t>
  </si>
  <si>
    <t>"DRIFT_105"</t>
  </si>
  <si>
    <t>"DRIFT_106"</t>
  </si>
  <si>
    <t>"DRIFT_107"</t>
  </si>
  <si>
    <t>"DRIFT_108"</t>
  </si>
  <si>
    <t>"DRIFT_109"</t>
  </si>
  <si>
    <t>"DRIFT_110"</t>
  </si>
  <si>
    <t>"DRIFT_111"</t>
  </si>
  <si>
    <t>"DRIFT_112"</t>
  </si>
  <si>
    <t>"DRIFT_113"</t>
  </si>
  <si>
    <t>"DRIFT_114"</t>
  </si>
  <si>
    <t>"DRIFT_115"</t>
  </si>
  <si>
    <t>"DRIFT_116"</t>
  </si>
  <si>
    <t>"DRIFT_117"</t>
  </si>
  <si>
    <t>"DRIFT_118"</t>
  </si>
  <si>
    <t>"DRIFT_119"</t>
  </si>
  <si>
    <t>"DRIFT_120"</t>
  </si>
  <si>
    <t>"DRIFT_121"</t>
  </si>
  <si>
    <t>"DRIFT_122"</t>
  </si>
  <si>
    <t>"DRIFT_123"</t>
  </si>
  <si>
    <t>"DRIFT_124"</t>
  </si>
  <si>
    <t>"DRIFT_125"</t>
  </si>
  <si>
    <t>"DRIFT_126"</t>
  </si>
  <si>
    <t>"DRIFT_127"</t>
  </si>
  <si>
    <t>"DRIFT_128"</t>
  </si>
  <si>
    <t>"DRIFT_129"</t>
  </si>
  <si>
    <t>"DRIFT_130"</t>
  </si>
  <si>
    <t>"DRIFT_131"</t>
  </si>
  <si>
    <t>"DRIFT_132"</t>
  </si>
  <si>
    <t>"DRIFT_133"</t>
  </si>
  <si>
    <t>"DRIFT_134"</t>
  </si>
  <si>
    <t>"DRIFT_135"</t>
  </si>
  <si>
    <t>"DRIFT_136"</t>
  </si>
  <si>
    <t>"DRIFT_137"</t>
  </si>
  <si>
    <t>"DRIFT_138"</t>
  </si>
  <si>
    <t>"DRIFT_139"</t>
  </si>
  <si>
    <t>"DRIFT_140"</t>
  </si>
  <si>
    <t>"DRIFT_141"</t>
  </si>
  <si>
    <t>"DRIFT_142"</t>
  </si>
  <si>
    <t>"DRIFT_143"</t>
  </si>
  <si>
    <t>"DRIFT_144"</t>
  </si>
  <si>
    <t>"DRIFT_145"</t>
  </si>
  <si>
    <t>"DRIFT_146"</t>
  </si>
  <si>
    <t>"DRIFT_147"</t>
  </si>
  <si>
    <t>"DRIFT_148"</t>
  </si>
  <si>
    <t>"DRIFT_149"</t>
  </si>
  <si>
    <t>"DRIFT_150"</t>
  </si>
  <si>
    <t>"DRIFT_151"</t>
  </si>
  <si>
    <t>"DRIFT_152"</t>
  </si>
  <si>
    <t>"DRIFT_153"</t>
  </si>
  <si>
    <t>"DRIFT_154"</t>
  </si>
  <si>
    <t>"DRIFT_155"</t>
  </si>
  <si>
    <t>"DRIFT_156"</t>
  </si>
  <si>
    <t>"DRIFT_157"</t>
  </si>
  <si>
    <t>"DRIFT_158"</t>
  </si>
  <si>
    <t>"DRIFT_159"</t>
  </si>
  <si>
    <t>"DRIFT_160"</t>
  </si>
  <si>
    <t>"DRIFT_161"</t>
  </si>
  <si>
    <t>"DRIFT_162"</t>
  </si>
  <si>
    <t>"DRIFT_163"</t>
  </si>
  <si>
    <t>"DRIFT_164"</t>
  </si>
  <si>
    <t>"DRIFT_165"</t>
  </si>
  <si>
    <t>"DRIFT_166"</t>
  </si>
  <si>
    <t>"DRIFT_167"</t>
  </si>
  <si>
    <t>"DRIFT_168"</t>
  </si>
  <si>
    <t>"DRIFT_169"</t>
  </si>
  <si>
    <t>"DRIFT_170"</t>
  </si>
  <si>
    <t>"DRIFT_171"</t>
  </si>
  <si>
    <t>"DRIFT_172"</t>
  </si>
  <si>
    <t>"DRIFT_173"</t>
  </si>
  <si>
    <t>"DRIFT_174"</t>
  </si>
  <si>
    <t>"DRIFT_175"</t>
  </si>
  <si>
    <t>"DRIFT_176"</t>
  </si>
  <si>
    <t>"DRIFT_177"</t>
  </si>
  <si>
    <t>"DRIFT_178"</t>
  </si>
  <si>
    <t>"DRIFT_179"</t>
  </si>
  <si>
    <t>"DRIFT_180"</t>
  </si>
  <si>
    <t>"ENDVKNV11839"</t>
  </si>
  <si>
    <t>"TT2TT10$END"</t>
  </si>
  <si>
    <t>Comments</t>
  </si>
  <si>
    <t>"QFO105"</t>
  </si>
  <si>
    <t>"VPI01"</t>
  </si>
  <si>
    <t>"VVS10"</t>
  </si>
  <si>
    <t>"MTV107"</t>
  </si>
  <si>
    <t>"BHZ117"</t>
  </si>
  <si>
    <t>"QDE120"</t>
  </si>
  <si>
    <t>"BVT123"</t>
  </si>
  <si>
    <t>"TRA126"</t>
  </si>
  <si>
    <t>"TFA127"</t>
  </si>
  <si>
    <t>"TFA128"</t>
  </si>
  <si>
    <t>"VPI12"</t>
  </si>
  <si>
    <t>"QFO135"</t>
  </si>
  <si>
    <t>"MTV138"</t>
  </si>
  <si>
    <t>"UWB136"</t>
  </si>
  <si>
    <t>"MTO103"</t>
  </si>
  <si>
    <t>"BHZ147"</t>
  </si>
  <si>
    <t>"VPI148"</t>
  </si>
  <si>
    <t>"QDE150"</t>
  </si>
  <si>
    <t>"UDC151"</t>
  </si>
  <si>
    <t>"STP152"</t>
  </si>
  <si>
    <t>"VPI13"</t>
  </si>
  <si>
    <t>"QDE163"</t>
  </si>
  <si>
    <t>"QFO165"</t>
  </si>
  <si>
    <t>"BHZ167"</t>
  </si>
  <si>
    <t>"BVT173"</t>
  </si>
  <si>
    <t>"STP176"</t>
  </si>
  <si>
    <t>"QDE180"</t>
  </si>
  <si>
    <t>"VVS20"</t>
  </si>
  <si>
    <t>"MTV201"</t>
  </si>
  <si>
    <t>"TRA203"</t>
  </si>
  <si>
    <t>"QFO205"</t>
  </si>
  <si>
    <t>"QDE207"</t>
  </si>
  <si>
    <t>"VPI24"</t>
  </si>
  <si>
    <t>"UES208"</t>
  </si>
  <si>
    <t>"VPG1"</t>
  </si>
  <si>
    <t>"STRN"</t>
  </si>
  <si>
    <t>"QDE210"</t>
  </si>
  <si>
    <t>"UDC211"</t>
  </si>
  <si>
    <t>"BCT212"</t>
  </si>
  <si>
    <t>"QDE213"</t>
  </si>
  <si>
    <t>"QFO215"</t>
  </si>
  <si>
    <t>"QDE217"</t>
  </si>
  <si>
    <t>"VPI25"</t>
  </si>
  <si>
    <t>"MTV218"</t>
  </si>
  <si>
    <t>"QDE220"</t>
  </si>
  <si>
    <t>"QFO225"</t>
  </si>
  <si>
    <t>"UES228"</t>
  </si>
  <si>
    <t>"QDE230"</t>
  </si>
  <si>
    <t>"QFO235"</t>
  </si>
  <si>
    <t>"VPI26"</t>
  </si>
  <si>
    <t>"QDE240"</t>
  </si>
  <si>
    <t>"DFA242"</t>
  </si>
  <si>
    <t>"DFA243"</t>
  </si>
  <si>
    <t>"QFO245"</t>
  </si>
  <si>
    <t>"BTI247"</t>
  </si>
  <si>
    <t>"BTI248"</t>
  </si>
  <si>
    <t>"FLNGE248"</t>
  </si>
  <si>
    <t>"QDE250"</t>
  </si>
  <si>
    <t>"UDC251"</t>
  </si>
  <si>
    <t>"QFO255"</t>
  </si>
  <si>
    <t>"MSG257"</t>
  </si>
  <si>
    <t>"MSG258"</t>
  </si>
  <si>
    <t>"QDE260"</t>
  </si>
  <si>
    <t>"VPI28"</t>
  </si>
  <si>
    <t>"QFO265"</t>
  </si>
  <si>
    <t>"MSG267"</t>
  </si>
  <si>
    <t>"MSG268"</t>
  </si>
  <si>
    <t>"QDE270"</t>
  </si>
  <si>
    <t>"UDC274"</t>
  </si>
  <si>
    <t>"QFO275"</t>
  </si>
  <si>
    <t>"MSG277"</t>
  </si>
  <si>
    <t>"MSG278"</t>
  </si>
  <si>
    <t>"QDE280"</t>
  </si>
  <si>
    <t>"VPI29"</t>
  </si>
  <si>
    <t>"QFO285"</t>
  </si>
  <si>
    <t>"VVS30"</t>
  </si>
  <si>
    <t>"QDE310"</t>
  </si>
  <si>
    <t>"UDC311"</t>
  </si>
  <si>
    <t>"UDC314"</t>
  </si>
  <si>
    <t>"QFO315"</t>
  </si>
  <si>
    <t>"VPI310"</t>
  </si>
  <si>
    <t>"QDE320"</t>
  </si>
  <si>
    <t>"UES322"</t>
  </si>
  <si>
    <t>"QFO325"</t>
  </si>
  <si>
    <t>"MTV326"</t>
  </si>
  <si>
    <t>"BHZ327"</t>
  </si>
  <si>
    <t>"ENDTT2B"</t>
  </si>
  <si>
    <t>"TT2B$END"</t>
  </si>
  <si>
    <t>"TT2C$START"</t>
  </si>
  <si>
    <t>"QDE330"</t>
  </si>
  <si>
    <t>"DHZ337"</t>
  </si>
  <si>
    <t>"QFO345"</t>
  </si>
  <si>
    <t>"UDC346"</t>
  </si>
  <si>
    <t>"VPG2"</t>
  </si>
  <si>
    <t>"VPI311"</t>
  </si>
  <si>
    <t>"QDE350"</t>
  </si>
  <si>
    <t>"MTV352"</t>
  </si>
  <si>
    <t>"DVT353"</t>
  </si>
  <si>
    <t>"QFO365"</t>
  </si>
  <si>
    <t>"UDC368"</t>
  </si>
  <si>
    <t>"QDE370"</t>
  </si>
  <si>
    <t>"YCHAMBER"</t>
  </si>
  <si>
    <t>"TRA372"</t>
  </si>
  <si>
    <t>"MTV374"</t>
  </si>
  <si>
    <t>"QFO375"</t>
  </si>
  <si>
    <t>"ENDTT2C"</t>
  </si>
  <si>
    <t>"TT2C$END"</t>
  </si>
  <si>
    <t>"TT10$START"</t>
  </si>
  <si>
    <t>"BEGTT10"</t>
  </si>
  <si>
    <t>"BHZ.377"</t>
  </si>
  <si>
    <t>"BHZ.378"</t>
  </si>
  <si>
    <t>"BPE.100020"</t>
  </si>
  <si>
    <t>"BTV.100021"</t>
  </si>
  <si>
    <t>"VPI31"</t>
  </si>
  <si>
    <t>"VVSA.100025"</t>
  </si>
  <si>
    <t>"QIID.100100"</t>
  </si>
  <si>
    <t>"MAL.100103"</t>
  </si>
  <si>
    <t>"MAL.100113"</t>
  </si>
  <si>
    <t>"BTV.100123"</t>
  </si>
  <si>
    <t>"MDVI.100150"</t>
  </si>
  <si>
    <t>"QIIF.100200"</t>
  </si>
  <si>
    <t>"BPCL.100204"</t>
  </si>
  <si>
    <t>"QIID.100300"</t>
  </si>
  <si>
    <t>"BCT.100302"</t>
  </si>
  <si>
    <t>"MBIV.100306"</t>
  </si>
  <si>
    <t>"MBIV.100314"</t>
  </si>
  <si>
    <t>"BSPV.100322"</t>
  </si>
  <si>
    <t>"CEMENT1"</t>
  </si>
  <si>
    <t>"BTV.100359"</t>
  </si>
  <si>
    <t>"QIF.100400"</t>
  </si>
  <si>
    <t>"MDIH.100403"</t>
  </si>
  <si>
    <t>"MDIH.100404"</t>
  </si>
  <si>
    <t>"BSP.100405"</t>
  </si>
  <si>
    <t>"BPCL.100407"</t>
  </si>
  <si>
    <t>"CEMENT2"</t>
  </si>
  <si>
    <t>"QID.100500"</t>
  </si>
  <si>
    <t>"BSPV.100502"</t>
  </si>
  <si>
    <t>"MDIV.100504"</t>
  </si>
  <si>
    <t>"MDIV.100505"</t>
  </si>
  <si>
    <t>"BPCL.100509"</t>
  </si>
  <si>
    <t>"QIF.100600"</t>
  </si>
  <si>
    <t>"BPCL.100618"</t>
  </si>
  <si>
    <t>"BSP.100620"</t>
  </si>
  <si>
    <t>"QISK.100637"</t>
  </si>
  <si>
    <t>"QID.100700"</t>
  </si>
  <si>
    <t>"VVSB.100702"</t>
  </si>
  <si>
    <t>"QIF.100800"</t>
  </si>
  <si>
    <t>"QISK.100835"</t>
  </si>
  <si>
    <t>"QID.100900"</t>
  </si>
  <si>
    <t>"QIF.101000"</t>
  </si>
  <si>
    <t>"QISK.101036"</t>
  </si>
  <si>
    <t>"VPI.101099"</t>
  </si>
  <si>
    <t>"ENDSPSLAT"</t>
  </si>
  <si>
    <t>"QID.101100"</t>
  </si>
  <si>
    <t>"VPI.101199"</t>
  </si>
  <si>
    <t>"QIF.101200"</t>
  </si>
  <si>
    <t>"QID.101300"</t>
  </si>
  <si>
    <t>"BPCL.101302"</t>
  </si>
  <si>
    <t>"VPI.101399"</t>
  </si>
  <si>
    <t>"QIF.101400"</t>
  </si>
  <si>
    <t>"QID.101500"</t>
  </si>
  <si>
    <t>"BPCL.101502"</t>
  </si>
  <si>
    <t>"VPI.101572"</t>
  </si>
  <si>
    <t>"MDHI.101573"</t>
  </si>
  <si>
    <t>"QIF.101600"</t>
  </si>
  <si>
    <t>"VPI.101672"</t>
  </si>
  <si>
    <t>"MDVI.101673"</t>
  </si>
  <si>
    <t>"QID.101700"</t>
  </si>
  <si>
    <t>"QIF.101800"</t>
  </si>
  <si>
    <t>"BTV.101871"</t>
  </si>
  <si>
    <t>"VPI.101899"</t>
  </si>
  <si>
    <t>"QID.101900"</t>
  </si>
  <si>
    <t>"BPCL.101902"</t>
  </si>
  <si>
    <t>"VPI.101999"</t>
  </si>
  <si>
    <t>"QIF.102000"</t>
  </si>
  <si>
    <t>"BPCL.102073"</t>
  </si>
  <si>
    <t>"VVSB.102074"</t>
  </si>
  <si>
    <t>"QID.102100"</t>
  </si>
  <si>
    <t>"MDIV.102102"</t>
  </si>
  <si>
    <t>"MDIV.102103"</t>
  </si>
  <si>
    <t>"MBIV.102105"</t>
  </si>
  <si>
    <t>"MBIV.102113"</t>
  </si>
  <si>
    <t>"VPI.102172"</t>
  </si>
  <si>
    <t>"MDHI.102173"</t>
  </si>
  <si>
    <t>"QIF.102200"</t>
  </si>
  <si>
    <t>"VPI.102299"</t>
  </si>
  <si>
    <t>"QID.102300"</t>
  </si>
  <si>
    <t>"BSPV.102302"</t>
  </si>
  <si>
    <t>"BPCL.102303"</t>
  </si>
  <si>
    <t>"VPI.102399"</t>
  </si>
  <si>
    <t>"QIF.102400"</t>
  </si>
  <si>
    <t>"BPCL.102402"</t>
  </si>
  <si>
    <t>"BTV.102454"</t>
  </si>
  <si>
    <t>"VPI.102499"</t>
  </si>
  <si>
    <t>"QID.102500"</t>
  </si>
  <si>
    <t>"MDIV.102502"</t>
  </si>
  <si>
    <t>"MDIV.102503"</t>
  </si>
  <si>
    <t>"BTV.102541"</t>
  </si>
  <si>
    <t>"BPCL.102573"</t>
  </si>
  <si>
    <t>"QIF.102600"</t>
  </si>
  <si>
    <t>"MDIH.102602"</t>
  </si>
  <si>
    <t>"MDIH.102603"</t>
  </si>
  <si>
    <t>"BTV.102642"</t>
  </si>
  <si>
    <t>"QID.102700"</t>
  </si>
  <si>
    <t>"MDIV.102702"</t>
  </si>
  <si>
    <t>"MDIV.102703"</t>
  </si>
  <si>
    <t>"BTV.102734"</t>
  </si>
  <si>
    <t>"BSTK.102736"</t>
  </si>
  <si>
    <t>"BSG.102737"</t>
  </si>
  <si>
    <t>"BPCL.102739"</t>
  </si>
  <si>
    <t>"QIF.102800"</t>
  </si>
  <si>
    <t>"MDLH.102802"</t>
  </si>
  <si>
    <t>"BFCT.102834"</t>
  </si>
  <si>
    <t>"VPI.102836"</t>
  </si>
  <si>
    <t>"BSG.102837"</t>
  </si>
  <si>
    <t>"VVSB.102839"</t>
  </si>
  <si>
    <t>"QID.102900"</t>
  </si>
  <si>
    <t>"MDCV.102902"</t>
  </si>
  <si>
    <t>"BSPV.102904"</t>
  </si>
  <si>
    <t>"BPCL.102911"</t>
  </si>
  <si>
    <t>"BCT.102921"</t>
  </si>
  <si>
    <t>"BTV.102924"</t>
  </si>
  <si>
    <t>"BSPH.102925"</t>
  </si>
  <si>
    <t>"MAL.102928"</t>
  </si>
  <si>
    <t>"BSG.102937"</t>
  </si>
  <si>
    <t>"BPCL.102963"</t>
  </si>
  <si>
    <t>"QIF.103000"</t>
  </si>
  <si>
    <t>"BSPV.103002"</t>
  </si>
  <si>
    <t>"MDCA.103004"</t>
  </si>
  <si>
    <t>"MSI.118350"</t>
  </si>
  <si>
    <t>"MSI.118380"</t>
  </si>
  <si>
    <t>"MSI.118520"</t>
  </si>
  <si>
    <t>"MSI.118550"</t>
  </si>
  <si>
    <t>"PTD"</t>
  </si>
  <si>
    <t>"TT10$END"</t>
  </si>
  <si>
    <t xml:space="preserve"> APER_1 </t>
  </si>
  <si>
    <t>sp.rectangle</t>
  </si>
  <si>
    <t>Outside</t>
  </si>
  <si>
    <t>Inside</t>
  </si>
  <si>
    <t>st</t>
  </si>
  <si>
    <t>Hor</t>
  </si>
  <si>
    <t>Ver</t>
  </si>
  <si>
    <t>R.small</t>
  </si>
  <si>
    <t>R.large</t>
  </si>
  <si>
    <t>Hor.ext</t>
  </si>
  <si>
    <t>Hor.Int</t>
  </si>
  <si>
    <t>Chamber</t>
  </si>
  <si>
    <t>Type DS</t>
  </si>
  <si>
    <t>Type US</t>
  </si>
  <si>
    <t>Postion</t>
  </si>
  <si>
    <t>Position</t>
  </si>
  <si>
    <t>Start</t>
  </si>
  <si>
    <t xml:space="preserve">End </t>
  </si>
  <si>
    <t>Offset Olav</t>
  </si>
  <si>
    <t>Offset Ray</t>
  </si>
  <si>
    <t>Section</t>
  </si>
  <si>
    <t>Type</t>
  </si>
  <si>
    <t>st.cir</t>
  </si>
  <si>
    <t>ver offset</t>
  </si>
  <si>
    <t>measured</t>
  </si>
  <si>
    <t>Chber/magnet</t>
  </si>
  <si>
    <t>Drawing</t>
  </si>
  <si>
    <t>PS_LMTTX0004</t>
  </si>
  <si>
    <t>PS_LMTTX0005</t>
  </si>
  <si>
    <t>PS_LMTTX0006</t>
  </si>
  <si>
    <t>PS_LMTTX0007</t>
  </si>
  <si>
    <t>PS_LMTTX0008</t>
  </si>
  <si>
    <t>PS_LMTTX0009</t>
  </si>
  <si>
    <t>PS_LMTTX0010</t>
  </si>
  <si>
    <t>PS_LMTTX0011</t>
  </si>
  <si>
    <t>PS_LMTTX0012</t>
  </si>
  <si>
    <t>PS_LMTTX0013</t>
  </si>
  <si>
    <t>PS_LMTTX0014</t>
  </si>
  <si>
    <t>PS_LMTTX0015</t>
  </si>
  <si>
    <t>PS_LMTTX0016</t>
  </si>
  <si>
    <t>PS_LMTTX0017</t>
  </si>
  <si>
    <t>PS_LMTTX0018</t>
  </si>
  <si>
    <t>PS_LMTTX0019</t>
  </si>
  <si>
    <t>PS_LMTTX0020</t>
  </si>
  <si>
    <t>PS_LMTTX0021</t>
  </si>
  <si>
    <t>PS_LMTTX0022</t>
  </si>
  <si>
    <t>PS_LMTTX0023</t>
  </si>
  <si>
    <t>PS_LMTTX0024</t>
  </si>
  <si>
    <t>PS_LMTTX0027</t>
  </si>
  <si>
    <t>PS_LMTTX0028</t>
  </si>
  <si>
    <t>PS_LMTTX0029</t>
  </si>
  <si>
    <t>PS_LMTTX0030</t>
  </si>
  <si>
    <t>PS_LMTTX0031</t>
  </si>
  <si>
    <t>PS_LMTTX0032</t>
  </si>
  <si>
    <t>PS_LMTTX0033</t>
  </si>
  <si>
    <t>PS_LMTTX0034</t>
  </si>
  <si>
    <t>PS_LMTTX0035</t>
  </si>
  <si>
    <t>PS_LMTTX0036</t>
  </si>
  <si>
    <t>PS_LMTTX0037</t>
  </si>
  <si>
    <t>PS_LMTTX0038</t>
  </si>
  <si>
    <t>PS_LMTTX0040</t>
  </si>
  <si>
    <t>PS_LMTTX0041</t>
  </si>
  <si>
    <t>PS_LMTTX0042</t>
  </si>
  <si>
    <t>PS_LMTTX0043</t>
  </si>
  <si>
    <t>PS_LMTTX0044</t>
  </si>
  <si>
    <t>PS_LMTTX0045</t>
  </si>
  <si>
    <t>PS_LMTTX0046</t>
  </si>
  <si>
    <t>PS_LMTTX0047</t>
  </si>
  <si>
    <t>PS_LMTTX0048</t>
  </si>
  <si>
    <t>PS_LMTTX0049</t>
  </si>
  <si>
    <t>PS_LMTTX0050</t>
  </si>
  <si>
    <t>PS_LMTTX0051</t>
  </si>
  <si>
    <t>PS_LMTTX0052</t>
  </si>
  <si>
    <t>PS_LMTTX0053</t>
  </si>
  <si>
    <t>PS_LMTTX0054</t>
  </si>
  <si>
    <t>PS_LMTTX0055</t>
  </si>
  <si>
    <t>PS_LMTTX0056</t>
  </si>
  <si>
    <t>PS_LMTTX0057</t>
  </si>
  <si>
    <t>PS_LMTTX0058</t>
  </si>
  <si>
    <t>PS_LMTTX0060</t>
  </si>
  <si>
    <t>PS_LMTTX0061</t>
  </si>
  <si>
    <t>PS_LMTTX0062</t>
  </si>
  <si>
    <t>PS_LMTTX0063</t>
  </si>
  <si>
    <t>PS_LMTTX0064</t>
  </si>
  <si>
    <t>PS_LMTTX0065</t>
  </si>
  <si>
    <t>PS_LMTTX0066</t>
  </si>
  <si>
    <t>PS_LMTTX0067</t>
  </si>
  <si>
    <t>PS_LMTTX0069</t>
  </si>
  <si>
    <t>PS_VCS_0049</t>
  </si>
  <si>
    <t>PS_LMTTX0311</t>
  </si>
  <si>
    <t>PS_LMTTX0071</t>
  </si>
  <si>
    <t>PS_LMTTX0072</t>
  </si>
  <si>
    <t>PS_LMTTX0073</t>
  </si>
  <si>
    <t>PS_LMTTX0074</t>
  </si>
  <si>
    <t>PS_LMTTX0075</t>
  </si>
  <si>
    <t>PS_LMTTX0076</t>
  </si>
  <si>
    <t>PS_LMTTX0077</t>
  </si>
  <si>
    <t>PS_LMTTX0078</t>
  </si>
  <si>
    <t>PS_LMTTX0079</t>
  </si>
  <si>
    <t>PS_LMTTX0080</t>
  </si>
  <si>
    <t>PS_LMTTX0081</t>
  </si>
  <si>
    <t>PS_LMTTX0082</t>
  </si>
  <si>
    <t>PS_LMTTX0083</t>
  </si>
  <si>
    <t>PS_LMTTX0084</t>
  </si>
  <si>
    <t>PS_LMTTX0085</t>
  </si>
  <si>
    <t>PS_LMTTX0086</t>
  </si>
  <si>
    <t>PS_LMTTX0087</t>
  </si>
  <si>
    <t>PS_LMTTX0088</t>
  </si>
  <si>
    <t>PS_LMTTX0089</t>
  </si>
  <si>
    <t>PS_LMTTX0090</t>
  </si>
  <si>
    <t>PS_LMTTX0091</t>
  </si>
  <si>
    <t>PS_LMTTX0092</t>
  </si>
  <si>
    <t>PS_LMTTX0093</t>
  </si>
  <si>
    <t>PS_LMTTX0094</t>
  </si>
  <si>
    <t>PS_LMTTX0095</t>
  </si>
  <si>
    <t>PS_LMTTX0096</t>
  </si>
  <si>
    <t>PS_LMTTX0097</t>
  </si>
  <si>
    <t>PS_LMTTX0098</t>
  </si>
  <si>
    <t>PS_LMTTX0099</t>
  </si>
  <si>
    <t>PS_LMTTX0100</t>
  </si>
  <si>
    <t>PS_LMTTX0101</t>
  </si>
  <si>
    <t>PS_LMTTX0102</t>
  </si>
  <si>
    <t>PS_LMTTX0103</t>
  </si>
  <si>
    <t>PS_LMTTX0104</t>
  </si>
  <si>
    <t>PS_LMTTX0105</t>
  </si>
  <si>
    <t>PS_LMTTX0106</t>
  </si>
  <si>
    <t>PS_LMTTX0107</t>
  </si>
  <si>
    <t>PS_LMTTX0108</t>
  </si>
  <si>
    <t>PS_LMTTX0109</t>
  </si>
  <si>
    <t>PS_LMTTX0110</t>
  </si>
  <si>
    <t>PS_LMTTX0111</t>
  </si>
  <si>
    <t>PS_LMTTX0112</t>
  </si>
  <si>
    <t>PS_LMTTX0113</t>
  </si>
  <si>
    <t>PS_LMTTX0114</t>
  </si>
  <si>
    <t>PS_LMTTX0115</t>
  </si>
  <si>
    <t>PS_LMTTX0116</t>
  </si>
  <si>
    <t>PS_LMTTX0117</t>
  </si>
  <si>
    <t>PS_LMTTX0118</t>
  </si>
  <si>
    <t>PS_LMTTX0119</t>
  </si>
  <si>
    <t>PS_LMTTX0120</t>
  </si>
  <si>
    <t>PS_LMTTX0121</t>
  </si>
  <si>
    <t>PS_LMTTX0122</t>
  </si>
  <si>
    <t>PS_LMTTX0123</t>
  </si>
  <si>
    <t>PS_LMTTX0124</t>
  </si>
  <si>
    <t>PS_LMTTX0125</t>
  </si>
  <si>
    <t>PS_LMTTX0126</t>
  </si>
  <si>
    <t>PS_LMTTX0127</t>
  </si>
  <si>
    <t>PS_LMTTX0128</t>
  </si>
  <si>
    <t>PS_LMTTX0130</t>
  </si>
  <si>
    <t>PS_LMTTX0131</t>
  </si>
  <si>
    <t>PS_LMTTX0132</t>
  </si>
  <si>
    <t>PS_LMTTX0133</t>
  </si>
  <si>
    <t>PS_LMTTX0134</t>
  </si>
  <si>
    <t>PS_LMTTX0135</t>
  </si>
  <si>
    <t>PS_LMTTX0136</t>
  </si>
  <si>
    <t>PS_LMTTX0137</t>
  </si>
  <si>
    <t>PS_LMTTX0138</t>
  </si>
  <si>
    <t>PS_LMTTX0139</t>
  </si>
  <si>
    <t>PS_LMTTX0140</t>
  </si>
  <si>
    <t>PS_LMTTX0141</t>
  </si>
  <si>
    <t>PS_LMTTX0142</t>
  </si>
  <si>
    <t>PS_LMTTX0143</t>
  </si>
  <si>
    <t>PS_LMTTX0144</t>
  </si>
  <si>
    <t>PS_LMTTX0145</t>
  </si>
  <si>
    <t>PS_LMTTX0146</t>
  </si>
  <si>
    <t>PS_LMTTX0147</t>
  </si>
  <si>
    <t>PS_LMTTX0148</t>
  </si>
  <si>
    <t>PS_LMTTX0149</t>
  </si>
  <si>
    <t>PS_LMTTX0150</t>
  </si>
  <si>
    <t>PS_LMTTX0151</t>
  </si>
  <si>
    <t>PS_LMTTX0152</t>
  </si>
  <si>
    <t>PS_LMTTX0153</t>
  </si>
  <si>
    <t>PS_LMTTX0154</t>
  </si>
  <si>
    <t>PS_LMTTX0155</t>
  </si>
  <si>
    <t>PS_LMTTX0156</t>
  </si>
  <si>
    <t>PS_LMTTX0157</t>
  </si>
  <si>
    <t>PS_LMTTX0158</t>
  </si>
  <si>
    <t>PS_LMTTX0159</t>
  </si>
  <si>
    <t>PS_LMTTX0160</t>
  </si>
  <si>
    <t>PS_LMTTX0161</t>
  </si>
  <si>
    <t>PS_LMTTX0162</t>
  </si>
  <si>
    <t>PS_LMTTX0163</t>
  </si>
  <si>
    <t>PS_LMTTX0166</t>
  </si>
  <si>
    <t>PS_LMTTX0165</t>
  </si>
  <si>
    <t>PS_LMTTX0167</t>
  </si>
  <si>
    <t>PS_LMTTX0168</t>
  </si>
  <si>
    <t>PS_LMTTX0169</t>
  </si>
  <si>
    <t>PS_LMTTX0170</t>
  </si>
  <si>
    <t>PS_LMTTX0171</t>
  </si>
  <si>
    <t>PS_LMTTX0172</t>
  </si>
  <si>
    <t>PS_LMTTX0173</t>
  </si>
  <si>
    <t>PS_LMTTX0174</t>
  </si>
  <si>
    <t>PS_LMTTX0175</t>
  </si>
  <si>
    <t>PS_LMTTX0176</t>
  </si>
  <si>
    <t>PS_LMTTX0177</t>
  </si>
  <si>
    <t>PS_LMTTX0178</t>
  </si>
  <si>
    <t>PS_LMTTX0179</t>
  </si>
  <si>
    <t>PS_LMTTX0180</t>
  </si>
  <si>
    <t>PS_LMTTX0181</t>
  </si>
  <si>
    <t>PS_LMTTX0182</t>
  </si>
  <si>
    <t>PS_LMTTX0183</t>
  </si>
  <si>
    <t>PS_LMTTX0184</t>
  </si>
  <si>
    <t>PS_LMTTX0185</t>
  </si>
  <si>
    <t>PS_LMTTX0186</t>
  </si>
  <si>
    <t>PS_LMTTX0187</t>
  </si>
  <si>
    <t>PS_LMTTX0189</t>
  </si>
  <si>
    <t>PS_LMTTX0190</t>
  </si>
  <si>
    <t>PS_LMTTX0191</t>
  </si>
  <si>
    <t>PS_LMTTX0192</t>
  </si>
  <si>
    <t>PS_LMTTX0193</t>
  </si>
  <si>
    <t>PS_LMTTX0194</t>
  </si>
  <si>
    <t>PS_LMTTX0195</t>
  </si>
  <si>
    <t>PS_LMTTX0025</t>
  </si>
  <si>
    <t>PS_LMTTX0026</t>
  </si>
  <si>
    <t>Help</t>
  </si>
  <si>
    <t>Aperture</t>
  </si>
  <si>
    <t>Reallydiamondwith105mmsides</t>
  </si>
  <si>
    <t>Reallydiamondwith120mmsides</t>
  </si>
  <si>
    <t>RACETRACK</t>
  </si>
  <si>
    <t>TILT=0.24285</t>
  </si>
  <si>
    <t>diamondwith105mmsides</t>
  </si>
  <si>
    <t>diamondwith120mmsides</t>
  </si>
  <si>
    <t>drawing</t>
  </si>
  <si>
    <t>tt2a</t>
  </si>
  <si>
    <t>tt2b</t>
  </si>
  <si>
    <t>tt2c</t>
  </si>
  <si>
    <t>tt2d</t>
  </si>
  <si>
    <t>tt10</t>
  </si>
  <si>
    <t>racetrack</t>
  </si>
  <si>
    <t xml:space="preserve">  st.cir</t>
  </si>
  <si>
    <t xml:space="preserve"> st.cir</t>
  </si>
  <si>
    <t xml:space="preserve">   st</t>
  </si>
  <si>
    <t xml:space="preserve">  st</t>
  </si>
  <si>
    <t>SPS_LTT100004</t>
  </si>
  <si>
    <t>SPS_LTT100005</t>
  </si>
  <si>
    <t>SPS_LTT100006</t>
  </si>
  <si>
    <t>SPS_LTT100007</t>
  </si>
  <si>
    <t>SPS_LTT100008</t>
  </si>
  <si>
    <t>length from</t>
  </si>
  <si>
    <t>SPS_LTT100009</t>
  </si>
  <si>
    <t>SPS_LLTT100010</t>
  </si>
  <si>
    <t>SPS_LTT100011</t>
  </si>
  <si>
    <t>SPS_LTT100012</t>
  </si>
  <si>
    <t>SPS_LTT100013</t>
  </si>
  <si>
    <t>SPS_LTT100014</t>
  </si>
  <si>
    <t>SPS_LTT10015</t>
  </si>
  <si>
    <t>SPS_LTT100016</t>
  </si>
  <si>
    <t>SPS_LTT12963</t>
  </si>
  <si>
    <t>SPS_LTT100018</t>
  </si>
  <si>
    <t>SPS_LTT100019</t>
  </si>
  <si>
    <t>SPS_LTT100020</t>
  </si>
  <si>
    <t>SPS_LTT100021</t>
  </si>
  <si>
    <t>SPS_LTT100022</t>
  </si>
  <si>
    <t>SPS_LTT10023</t>
  </si>
  <si>
    <t>marker.file</t>
  </si>
  <si>
    <t>Smarker</t>
  </si>
  <si>
    <t>Endpositiom</t>
  </si>
  <si>
    <t>113.695 / 250.805</t>
  </si>
  <si>
    <t>55.12 / 305.925</t>
  </si>
  <si>
    <t>hor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</si>
</sst>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sz val="10"/>
      <color indexed="57"/>
      <name val="Arial"/>
      <family val="0"/>
    </font>
    <font>
      <b/>
      <sz val="8"/>
      <name val="Tahoma"/>
      <family val="0"/>
    </font>
    <font>
      <sz val="10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name val="Arial Unicode MS"/>
      <family val="2"/>
    </font>
    <font>
      <b/>
      <u val="single"/>
      <sz val="10"/>
      <color indexed="40"/>
      <name val="Arial"/>
      <family val="2"/>
    </font>
    <font>
      <sz val="10"/>
      <color indexed="10"/>
      <name val="Courier New"/>
      <family val="3"/>
    </font>
    <font>
      <sz val="10"/>
      <color indexed="10"/>
      <name val="Arial Unicode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0" xfId="20" applyFill="1" applyBorder="1" applyAlignment="1">
      <alignment horizontal="center"/>
    </xf>
    <xf numFmtId="0" fontId="2" fillId="0" borderId="0" xfId="2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2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0" xfId="20" applyAlignment="1" applyProtection="1">
      <alignment horizontal="center"/>
      <protection locked="0"/>
    </xf>
    <xf numFmtId="0" fontId="2" fillId="0" borderId="0" xfId="20" applyAlignment="1">
      <alignment horizontal="center"/>
    </xf>
    <xf numFmtId="0" fontId="2" fillId="0" borderId="0" xfId="2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" fillId="0" borderId="0" xfId="2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2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2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4" fillId="3" borderId="1" xfId="2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ms.cern.ch/cdd/plsql/c4w.no_login?jump=SEARCH&amp;p1=DIRECT&amp;p2=PS_LMTTX0004" TargetMode="External" /><Relationship Id="rId2" Type="http://schemas.openxmlformats.org/officeDocument/2006/relationships/hyperlink" Target="https://edms.cern.ch/cdd/plsql/c4w.no_login?jump=SEARCH&amp;p1=DIRECT&amp;p2=PS_LMTTX0005" TargetMode="External" /><Relationship Id="rId3" Type="http://schemas.openxmlformats.org/officeDocument/2006/relationships/hyperlink" Target="https://edms.cern.ch/cdd/plsql/c4w.no_login?jump=SEARCH&amp;p1=DIRECT&amp;p2=PS_LMTTX0006" TargetMode="External" /><Relationship Id="rId4" Type="http://schemas.openxmlformats.org/officeDocument/2006/relationships/hyperlink" Target="https://edms.cern.ch/cdd/plsql/c4w.no_login?jump=SEARCH&amp;p1=DIRECT&amp;p2=PS_LMTTX0007" TargetMode="External" /><Relationship Id="rId5" Type="http://schemas.openxmlformats.org/officeDocument/2006/relationships/hyperlink" Target="https://edms.cern.ch/cdd/plsql/c4w.no_login?jump=SEARCH&amp;p1=DIRECT&amp;p2=PS_LMTTX0008" TargetMode="External" /><Relationship Id="rId6" Type="http://schemas.openxmlformats.org/officeDocument/2006/relationships/hyperlink" Target="https://edms.cern.ch/cdd/plsql/c4w.no_login?jump=SEARCH&amp;p1=DIRECT&amp;p2=PS_LMTTX0009" TargetMode="External" /><Relationship Id="rId7" Type="http://schemas.openxmlformats.org/officeDocument/2006/relationships/hyperlink" Target="https://edms.cern.ch/cdd/plsql/c4w.no_login?jump=SEARCH&amp;p1=DIRECT&amp;p2=PS_LMTTX0010" TargetMode="External" /><Relationship Id="rId8" Type="http://schemas.openxmlformats.org/officeDocument/2006/relationships/hyperlink" Target="https://edms.cern.ch/cdd/plsql/c4w.no_login?jump=SEARCH&amp;p1=DIRECT&amp;p2=PS_LMTTX0011" TargetMode="External" /><Relationship Id="rId9" Type="http://schemas.openxmlformats.org/officeDocument/2006/relationships/hyperlink" Target="https://edms.cern.ch/cdd/plsql/c4w.no_login?jump=SEARCH&amp;p1=DIRECT&amp;p2=PS_LMTTX0012" TargetMode="External" /><Relationship Id="rId10" Type="http://schemas.openxmlformats.org/officeDocument/2006/relationships/hyperlink" Target="https://edms.cern.ch/cdd/plsql/c4w.no_login?jump=SEARCH&amp;p1=DIRECT&amp;p2=PS_LMTTX0013" TargetMode="External" /><Relationship Id="rId11" Type="http://schemas.openxmlformats.org/officeDocument/2006/relationships/hyperlink" Target="https://edms.cern.ch/cdd/plsql/c4w.no_login?jump=SEARCH&amp;p1=DIRECT&amp;p2=PS_LMTTX0014" TargetMode="External" /><Relationship Id="rId12" Type="http://schemas.openxmlformats.org/officeDocument/2006/relationships/hyperlink" Target="https://edms.cern.ch/cdd/plsql/c4w.no_login?jump=SEARCH&amp;p1=DIRECT&amp;p2=PS_LMTTX0015" TargetMode="External" /><Relationship Id="rId13" Type="http://schemas.openxmlformats.org/officeDocument/2006/relationships/hyperlink" Target="https://edms.cern.ch/cdd/plsql/c4w.no_login?jump=SEARCH&amp;p1=DIRECT&amp;p2=PS_LMTTX0016" TargetMode="External" /><Relationship Id="rId14" Type="http://schemas.openxmlformats.org/officeDocument/2006/relationships/hyperlink" Target="https://edms.cern.ch/cdd/plsql/c4w.no_login?jump=SEARCH&amp;p1=DIRECT&amp;p2=PS_LMTTX0017" TargetMode="External" /><Relationship Id="rId15" Type="http://schemas.openxmlformats.org/officeDocument/2006/relationships/hyperlink" Target="https://edms.cern.ch/cdd/plsql/c4w.no_login?jump=SEARCH&amp;p1=DIRECT&amp;p2=PS_LMTTX0018" TargetMode="External" /><Relationship Id="rId16" Type="http://schemas.openxmlformats.org/officeDocument/2006/relationships/hyperlink" Target="https://edms.cern.ch/cdd/plsql/c4w.no_login?jump=SEARCH&amp;p1=DIRECT&amp;p2=PS_LMTTX0019" TargetMode="External" /><Relationship Id="rId17" Type="http://schemas.openxmlformats.org/officeDocument/2006/relationships/hyperlink" Target="https://edms.cern.ch/cdd/plsql/c4w.no_login?jump=SEARCH&amp;p1=DIRECT&amp;p2=PS_LMTTX0020" TargetMode="External" /><Relationship Id="rId18" Type="http://schemas.openxmlformats.org/officeDocument/2006/relationships/hyperlink" Target="https://edms.cern.ch/cdd/plsql/c4w.no_login?jump=SEARCH&amp;p1=DIRECT&amp;p2=PS_LMTTX0021" TargetMode="External" /><Relationship Id="rId19" Type="http://schemas.openxmlformats.org/officeDocument/2006/relationships/hyperlink" Target="https://edms.cern.ch/cdd/plsql/c4w.no_login?jump=SEARCH&amp;p1=DIRECT&amp;p2=PS_LMTTX0022" TargetMode="External" /><Relationship Id="rId20" Type="http://schemas.openxmlformats.org/officeDocument/2006/relationships/hyperlink" Target="https://edms.cern.ch/cdd/plsql/c4w.no_login?jump=SEARCH&amp;p1=DIRECT&amp;p2=PS_LMTTX0023" TargetMode="External" /><Relationship Id="rId21" Type="http://schemas.openxmlformats.org/officeDocument/2006/relationships/hyperlink" Target="https://edms.cern.ch/cdd/plsql/c4w.no_login?jump=SEARCH&amp;p1=DIRECT&amp;p2=PS_LMTTX0024" TargetMode="External" /><Relationship Id="rId22" Type="http://schemas.openxmlformats.org/officeDocument/2006/relationships/hyperlink" Target="https://edms.cern.ch/cdd/plsql/c4w.no_login?jump=SEARCH&amp;p1=DIRECT&amp;p2=PS_LMTTX0027" TargetMode="External" /><Relationship Id="rId23" Type="http://schemas.openxmlformats.org/officeDocument/2006/relationships/hyperlink" Target="https://edms.cern.ch/cdd/plsql/c4w.no_login?jump=SEARCH&amp;p1=DIRECT&amp;p2=PS_LMTTX0028" TargetMode="External" /><Relationship Id="rId24" Type="http://schemas.openxmlformats.org/officeDocument/2006/relationships/hyperlink" Target="https://edms.cern.ch/cdd/plsql/c4w.no_login?jump=SEARCH&amp;p1=DIRECT&amp;p2=PS_LMTTX0029" TargetMode="External" /><Relationship Id="rId25" Type="http://schemas.openxmlformats.org/officeDocument/2006/relationships/hyperlink" Target="https://edms.cern.ch/cdd/plsql/c4w.no_login?jump=SEARCH&amp;p1=DIRECT&amp;p2=PS_LMTTX0030" TargetMode="External" /><Relationship Id="rId26" Type="http://schemas.openxmlformats.org/officeDocument/2006/relationships/hyperlink" Target="https://edms.cern.ch/cdd/plsql/c4w.no_login?jump=SEARCH&amp;p1=DIRECT&amp;p2=PS_LMTTX0031" TargetMode="External" /><Relationship Id="rId27" Type="http://schemas.openxmlformats.org/officeDocument/2006/relationships/hyperlink" Target="https://edms.cern.ch/cdd/plsql/c4w.no_login?jump=SEARCH&amp;p1=DIRECT&amp;p2=PS_LMTTX0032" TargetMode="External" /><Relationship Id="rId28" Type="http://schemas.openxmlformats.org/officeDocument/2006/relationships/hyperlink" Target="https://edms.cern.ch/cdd/plsql/c4w.no_login?jump=SEARCH&amp;p1=DIRECT&amp;p2=PS_LMTTX0033" TargetMode="External" /><Relationship Id="rId29" Type="http://schemas.openxmlformats.org/officeDocument/2006/relationships/hyperlink" Target="https://edms.cern.ch/cdd/plsql/c4w.no_login?jump=SEARCH&amp;p1=DIRECT&amp;p2=PS_LMTTX0034" TargetMode="External" /><Relationship Id="rId30" Type="http://schemas.openxmlformats.org/officeDocument/2006/relationships/hyperlink" Target="https://edms.cern.ch/cdd/plsql/c4w.no_login?jump=SEARCH&amp;p1=DIRECT&amp;p2=PS_LMTTX0035" TargetMode="External" /><Relationship Id="rId31" Type="http://schemas.openxmlformats.org/officeDocument/2006/relationships/hyperlink" Target="https://edms.cern.ch/cdd/plsql/c4w.no_login?jump=SEARCH&amp;p1=DIRECT&amp;p2=PS_LMTTX0036" TargetMode="External" /><Relationship Id="rId32" Type="http://schemas.openxmlformats.org/officeDocument/2006/relationships/hyperlink" Target="https://edms.cern.ch/cdd/plsql/c4w.no_login?jump=SEARCH&amp;p1=DIRECT&amp;p2=PS_LMTTX0037" TargetMode="External" /><Relationship Id="rId33" Type="http://schemas.openxmlformats.org/officeDocument/2006/relationships/hyperlink" Target="https://edms.cern.ch/cdd/plsql/c4w.no_login?jump=SEARCH&amp;p1=DIRECT&amp;p2=PS_LMTTX0038" TargetMode="External" /><Relationship Id="rId34" Type="http://schemas.openxmlformats.org/officeDocument/2006/relationships/hyperlink" Target="https://edms.cern.ch/cdd/plsql/c4w.no_login?jump=SEARCH&amp;p1=DIRECT&amp;p2=PS_LMTTX0040" TargetMode="External" /><Relationship Id="rId35" Type="http://schemas.openxmlformats.org/officeDocument/2006/relationships/hyperlink" Target="https://edms.cern.ch/cdd/plsql/c4w.no_login?jump=SEARCH&amp;p1=DIRECT&amp;p2=PS_LMTTX0041" TargetMode="External" /><Relationship Id="rId36" Type="http://schemas.openxmlformats.org/officeDocument/2006/relationships/hyperlink" Target="https://edms.cern.ch/cdd/plsql/c4w.no_login?jump=SEARCH&amp;p1=DIRECT&amp;p2=PS_LMTTX0042" TargetMode="External" /><Relationship Id="rId37" Type="http://schemas.openxmlformats.org/officeDocument/2006/relationships/hyperlink" Target="https://edms.cern.ch/cdd/plsql/c4w.no_login?jump=SEARCH&amp;p1=DIRECT&amp;p2=PS_LMTTX0043" TargetMode="External" /><Relationship Id="rId38" Type="http://schemas.openxmlformats.org/officeDocument/2006/relationships/hyperlink" Target="https://edms.cern.ch/cdd/plsql/c4w.no_login?jump=SEARCH&amp;p1=DIRECT&amp;p2=PS_LMTTX0044" TargetMode="External" /><Relationship Id="rId39" Type="http://schemas.openxmlformats.org/officeDocument/2006/relationships/hyperlink" Target="https://edms.cern.ch/cdd/plsql/c4w.no_login?jump=SEARCH&amp;p1=DIRECT&amp;p2=PS_LMTTX0045" TargetMode="External" /><Relationship Id="rId40" Type="http://schemas.openxmlformats.org/officeDocument/2006/relationships/hyperlink" Target="https://edms.cern.ch/cdd/plsql/c4w.no_login?jump=SEARCH&amp;p1=DIRECT&amp;p2=PS_LMTTX0046" TargetMode="External" /><Relationship Id="rId41" Type="http://schemas.openxmlformats.org/officeDocument/2006/relationships/hyperlink" Target="https://edms.cern.ch/cdd/plsql/c4w.no_login?jump=SEARCH&amp;p1=DIRECT&amp;p2=PS_LMTTX0047" TargetMode="External" /><Relationship Id="rId42" Type="http://schemas.openxmlformats.org/officeDocument/2006/relationships/hyperlink" Target="https://edms.cern.ch/cdd/plsql/c4w.no_login?jump=SEARCH&amp;p1=DIRECT&amp;p2=PS_LMTTX0048" TargetMode="External" /><Relationship Id="rId43" Type="http://schemas.openxmlformats.org/officeDocument/2006/relationships/hyperlink" Target="https://edms.cern.ch/cdd/plsql/c4w.no_login?jump=SEARCH&amp;p1=DIRECT&amp;p2=PS_LMTTX0049" TargetMode="External" /><Relationship Id="rId44" Type="http://schemas.openxmlformats.org/officeDocument/2006/relationships/hyperlink" Target="https://edms.cern.ch/cdd/plsql/c4w.no_login?jump=SEARCH&amp;p1=DIRECT&amp;p2=PS_LMTTX0050" TargetMode="External" /><Relationship Id="rId45" Type="http://schemas.openxmlformats.org/officeDocument/2006/relationships/hyperlink" Target="https://edms.cern.ch/cdd/plsql/c4w.no_login?jump=SEARCH&amp;p1=DIRECT&amp;p2=PS_LMTTX0051" TargetMode="External" /><Relationship Id="rId46" Type="http://schemas.openxmlformats.org/officeDocument/2006/relationships/hyperlink" Target="https://edms.cern.ch/cdd/plsql/c4w.no_login?jump=SEARCH&amp;p1=DIRECT&amp;p2=PS_LMTTX0052" TargetMode="External" /><Relationship Id="rId47" Type="http://schemas.openxmlformats.org/officeDocument/2006/relationships/hyperlink" Target="https://edms.cern.ch/cdd/plsql/c4w.no_login?jump=SEARCH&amp;p1=DIRECT&amp;p2=PS_LMTTX0053" TargetMode="External" /><Relationship Id="rId48" Type="http://schemas.openxmlformats.org/officeDocument/2006/relationships/hyperlink" Target="https://edms.cern.ch/cdd/plsql/c4w.no_login?jump=SEARCH&amp;p1=DIRECT&amp;p2=PS_LMTTX0054" TargetMode="External" /><Relationship Id="rId49" Type="http://schemas.openxmlformats.org/officeDocument/2006/relationships/hyperlink" Target="https://edms.cern.ch/cdd/plsql/c4w.no_login?jump=SEARCH&amp;p1=DIRECT&amp;p2=PS_LMTTX0055" TargetMode="External" /><Relationship Id="rId50" Type="http://schemas.openxmlformats.org/officeDocument/2006/relationships/hyperlink" Target="https://edms.cern.ch/cdd/plsql/c4w.no_login?jump=SEARCH&amp;p1=DIRECT&amp;p2=PS_LMTTX0056" TargetMode="External" /><Relationship Id="rId51" Type="http://schemas.openxmlformats.org/officeDocument/2006/relationships/hyperlink" Target="https://edms.cern.ch/cdd/plsql/c4w.no_login?jump=SEARCH&amp;p1=DIRECT&amp;p2=PS_LMTTX0057" TargetMode="External" /><Relationship Id="rId52" Type="http://schemas.openxmlformats.org/officeDocument/2006/relationships/hyperlink" Target="https://edms.cern.ch/cdd/plsql/c4w.no_login?jump=SEARCH&amp;p1=DIRECT&amp;p2=PS_LMTTX0058" TargetMode="External" /><Relationship Id="rId53" Type="http://schemas.openxmlformats.org/officeDocument/2006/relationships/hyperlink" Target="https://edms.cern.ch/cdd/plsql/c4w.no_login?jump=SEARCH&amp;p1=DIRECT&amp;p2=PS_LMTTX0060" TargetMode="External" /><Relationship Id="rId54" Type="http://schemas.openxmlformats.org/officeDocument/2006/relationships/hyperlink" Target="https://edms.cern.ch/cdd/plsql/c4w.no_login?jump=SEARCH&amp;p1=DIRECT&amp;p2=PS_LMTTX0311" TargetMode="External" /><Relationship Id="rId55" Type="http://schemas.openxmlformats.org/officeDocument/2006/relationships/hyperlink" Target="https://edms.cern.ch/cdd/plsql/c4w.no_login?jump=SEARCH&amp;p1=DIRECT&amp;p2=PS_LMTTX0062" TargetMode="External" /><Relationship Id="rId56" Type="http://schemas.openxmlformats.org/officeDocument/2006/relationships/hyperlink" Target="https://edms.cern.ch/cdd/plsql/c4w.no_login?jump=SEARCH&amp;p1=DIRECT&amp;p2=PS_LMTTX0063" TargetMode="External" /><Relationship Id="rId57" Type="http://schemas.openxmlformats.org/officeDocument/2006/relationships/hyperlink" Target="https://edms.cern.ch/cdd/plsql/c4w.no_login?jump=SEARCH&amp;p1=DIRECT&amp;p2=PS_LMTTX0064" TargetMode="External" /><Relationship Id="rId58" Type="http://schemas.openxmlformats.org/officeDocument/2006/relationships/hyperlink" Target="https://edms.cern.ch/cdd/plsql/c4w.no_login?jump=SEARCH&amp;p1=DIRECT&amp;p2=PS_LMTTX0065" TargetMode="External" /><Relationship Id="rId59" Type="http://schemas.openxmlformats.org/officeDocument/2006/relationships/hyperlink" Target="https://edms.cern.ch/cdd/plsql/c4w.no_login?jump=SEARCH&amp;p1=DIRECT&amp;p2=PS_LMTTX0066" TargetMode="External" /><Relationship Id="rId60" Type="http://schemas.openxmlformats.org/officeDocument/2006/relationships/hyperlink" Target="https://edms.cern.ch/cdd/plsql/c4w.no_login?jump=SEARCH&amp;p1=DIRECT&amp;p2=PS_VCS__0049" TargetMode="External" /><Relationship Id="rId61" Type="http://schemas.openxmlformats.org/officeDocument/2006/relationships/hyperlink" Target="https://edms.cern.ch/cdd/plsql/c4w.no_login?jump=SEARCH&amp;p1=DIRECT&amp;p2=PS_LMTTX0061" TargetMode="External" /><Relationship Id="rId62" Type="http://schemas.openxmlformats.org/officeDocument/2006/relationships/hyperlink" Target="https://edms.cern.ch/cdd/plsql/c4w.no_login?jump=SEARCH&amp;p1=DIRECT&amp;p2=PS_LMTTX0061" TargetMode="External" /><Relationship Id="rId63" Type="http://schemas.openxmlformats.org/officeDocument/2006/relationships/hyperlink" Target="https://edms.cern.ch/cdd/plsql/c4w.no_login?jump=SEARCH&amp;p1=DIRECT&amp;p2=PS_LMTTX0067" TargetMode="External" /><Relationship Id="rId64" Type="http://schemas.openxmlformats.org/officeDocument/2006/relationships/hyperlink" Target="https://edms.cern.ch/cdd/plsql/c4w.no_login?jump=SEARCH&amp;p1=DIRECT&amp;p2=PS_LMTTX0069" TargetMode="External" /><Relationship Id="rId65" Type="http://schemas.openxmlformats.org/officeDocument/2006/relationships/hyperlink" Target="https://edms.cern.ch/cdd/plsql/c4w.no_login?jump=SEARCH&amp;p1=DIRECT&amp;p2=PS_LMTTX0071" TargetMode="External" /><Relationship Id="rId66" Type="http://schemas.openxmlformats.org/officeDocument/2006/relationships/hyperlink" Target="https://edms.cern.ch/cdd/plsql/c4w.no_login?jump=SEARCH&amp;p1=DIRECT&amp;p2=PS_LMTTX0072" TargetMode="External" /><Relationship Id="rId67" Type="http://schemas.openxmlformats.org/officeDocument/2006/relationships/hyperlink" Target="https://edms.cern.ch/cdd/plsql/c4w.no_login?jump=SEARCH&amp;p1=DIRECT&amp;p2=PS_LMTTX0073" TargetMode="External" /><Relationship Id="rId68" Type="http://schemas.openxmlformats.org/officeDocument/2006/relationships/hyperlink" Target="https://edms.cern.ch/cdd/plsql/c4w.no_login?jump=SEARCH&amp;p1=DIRECT&amp;p2=PS_LMTTX0074" TargetMode="External" /><Relationship Id="rId69" Type="http://schemas.openxmlformats.org/officeDocument/2006/relationships/hyperlink" Target="https://edms.cern.ch/cdd/plsql/c4w.no_login?jump=SEARCH&amp;p1=DIRECT&amp;p2=PS_LMTTX0075" TargetMode="External" /><Relationship Id="rId70" Type="http://schemas.openxmlformats.org/officeDocument/2006/relationships/hyperlink" Target="https://edms.cern.ch/cdd/plsql/c4w.no_login?jump=SEARCH&amp;p1=DIRECT&amp;p2=PS_LMTTX0076" TargetMode="External" /><Relationship Id="rId71" Type="http://schemas.openxmlformats.org/officeDocument/2006/relationships/hyperlink" Target="https://edms.cern.ch/cdd/plsql/c4w.no_login?jump=SEARCH&amp;p1=DIRECT&amp;p2=PS_LMTTX0077" TargetMode="External" /><Relationship Id="rId72" Type="http://schemas.openxmlformats.org/officeDocument/2006/relationships/hyperlink" Target="https://edms.cern.ch/cdd/plsql/c4w.no_login?jump=SEARCH&amp;p1=DIRECT&amp;p2=PS_LMTTX0078" TargetMode="External" /><Relationship Id="rId73" Type="http://schemas.openxmlformats.org/officeDocument/2006/relationships/hyperlink" Target="https://edms.cern.ch/cdd/plsql/c4w.no_login?jump=SEARCH&amp;p1=DIRECT&amp;p2=PS_LMTTX0079" TargetMode="External" /><Relationship Id="rId74" Type="http://schemas.openxmlformats.org/officeDocument/2006/relationships/hyperlink" Target="https://edms.cern.ch/cdd/plsql/c4w.no_login?jump=SEARCH&amp;p1=DIRECT&amp;p2=PS_LMTTX0080" TargetMode="External" /><Relationship Id="rId75" Type="http://schemas.openxmlformats.org/officeDocument/2006/relationships/hyperlink" Target="https://edms.cern.ch/cdd/plsql/c4w.no_login?jump=SEARCH&amp;p1=DIRECT&amp;p2=PS_LMTTX0081" TargetMode="External" /><Relationship Id="rId76" Type="http://schemas.openxmlformats.org/officeDocument/2006/relationships/hyperlink" Target="https://edms.cern.ch/cdd/plsql/c4w.no_login?jump=SEARCH&amp;p1=DIRECT&amp;p2=PS_LMTTX0082" TargetMode="External" /><Relationship Id="rId77" Type="http://schemas.openxmlformats.org/officeDocument/2006/relationships/hyperlink" Target="https://edms.cern.ch/cdd/plsql/c4w.no_login?jump=SEARCH&amp;p1=DIRECT&amp;p2=PS_LMTTX0083" TargetMode="External" /><Relationship Id="rId78" Type="http://schemas.openxmlformats.org/officeDocument/2006/relationships/hyperlink" Target="https://edms.cern.ch/cdd/plsql/c4w.no_login?jump=SEARCH&amp;p1=DIRECT&amp;p2=PS_LMTTX0084" TargetMode="External" /><Relationship Id="rId79" Type="http://schemas.openxmlformats.org/officeDocument/2006/relationships/hyperlink" Target="https://edms.cern.ch/cdd/plsql/c4w.no_login?jump=SEARCH&amp;p1=DIRECT&amp;p2=PS_LMTTX0085" TargetMode="External" /><Relationship Id="rId80" Type="http://schemas.openxmlformats.org/officeDocument/2006/relationships/hyperlink" Target="https://edms.cern.ch/cdd/plsql/c4w.no_login?jump=SEARCH&amp;p1=DIRECT&amp;p2=PS_LMTTX0086" TargetMode="External" /><Relationship Id="rId81" Type="http://schemas.openxmlformats.org/officeDocument/2006/relationships/hyperlink" Target="https://edms.cern.ch/cdd/plsql/c4w.no_login?jump=SEARCH&amp;p1=DIRECT&amp;p2=PS_LMTTX0087" TargetMode="External" /><Relationship Id="rId82" Type="http://schemas.openxmlformats.org/officeDocument/2006/relationships/hyperlink" Target="https://edms.cern.ch/cdd/plsql/c4w.no_login?jump=SEARCH&amp;p1=DIRECT&amp;p2=PS_LMTTX0088" TargetMode="External" /><Relationship Id="rId83" Type="http://schemas.openxmlformats.org/officeDocument/2006/relationships/hyperlink" Target="https://edms.cern.ch/cdd/plsql/c4w.no_login?jump=SEARCH&amp;p1=DIRECT&amp;p2=PS_LMTTX0089" TargetMode="External" /><Relationship Id="rId84" Type="http://schemas.openxmlformats.org/officeDocument/2006/relationships/hyperlink" Target="https://edms.cern.ch/cdd/plsql/c4w.no_login?jump=SEARCH&amp;p1=DIRECT&amp;p2=PS_LMTTX0090" TargetMode="External" /><Relationship Id="rId85" Type="http://schemas.openxmlformats.org/officeDocument/2006/relationships/hyperlink" Target="https://edms.cern.ch/cdd/plsql/c4w.no_login?jump=SEARCH&amp;p1=DIRECT&amp;p2=PS_LMTTX0091" TargetMode="External" /><Relationship Id="rId86" Type="http://schemas.openxmlformats.org/officeDocument/2006/relationships/hyperlink" Target="https://edms.cern.ch/cdd/plsql/c4w.no_login?jump=SEARCH&amp;p1=DIRECT&amp;p2=PS_LMTTX0092" TargetMode="External" /><Relationship Id="rId87" Type="http://schemas.openxmlformats.org/officeDocument/2006/relationships/hyperlink" Target="https://edms.cern.ch/cdd/plsql/c4w.no_login?jump=SEARCH&amp;p1=DIRECT&amp;p2=PS_LMTTX0093" TargetMode="External" /><Relationship Id="rId88" Type="http://schemas.openxmlformats.org/officeDocument/2006/relationships/hyperlink" Target="https://edms.cern.ch/cdd/plsql/c4w.no_login?jump=SEARCH&amp;p1=DIRECT&amp;p2=PS_LMTTX0094" TargetMode="External" /><Relationship Id="rId89" Type="http://schemas.openxmlformats.org/officeDocument/2006/relationships/hyperlink" Target="https://edms.cern.ch/cdd/plsql/c4w.no_login?jump=SEARCH&amp;p1=DIRECT&amp;p2=PS_LMTTX0095" TargetMode="External" /><Relationship Id="rId90" Type="http://schemas.openxmlformats.org/officeDocument/2006/relationships/hyperlink" Target="https://edms.cern.ch/cdd/plsql/c4w.no_login?jump=SEARCH&amp;p1=DIRECT&amp;p2=PS_LMTTX0096" TargetMode="External" /><Relationship Id="rId91" Type="http://schemas.openxmlformats.org/officeDocument/2006/relationships/hyperlink" Target="https://edms.cern.ch/cdd/plsql/c4w.no_login?jump=SEARCH&amp;p1=DIRECT&amp;p2=PS_LMTTX0097" TargetMode="External" /><Relationship Id="rId92" Type="http://schemas.openxmlformats.org/officeDocument/2006/relationships/hyperlink" Target="https://edms.cern.ch/cdd/plsql/c4w.no_login?jump=SEARCH&amp;p1=DIRECT&amp;p2=PS_LMTTX0098" TargetMode="External" /><Relationship Id="rId93" Type="http://schemas.openxmlformats.org/officeDocument/2006/relationships/hyperlink" Target="https://edms.cern.ch/cdd/plsql/c4w.no_login?jump=SEARCH&amp;p1=DIRECT&amp;p2=PS_LMTTX0099" TargetMode="External" /><Relationship Id="rId94" Type="http://schemas.openxmlformats.org/officeDocument/2006/relationships/hyperlink" Target="https://edms.cern.ch/cdd/plsql/c4w.no_login?jump=SEARCH&amp;p1=DIRECT&amp;p2=PS_LMTTX0100" TargetMode="External" /><Relationship Id="rId95" Type="http://schemas.openxmlformats.org/officeDocument/2006/relationships/hyperlink" Target="https://edms.cern.ch/cdd/plsql/c4w.no_login?jump=SEARCH&amp;p1=DIRECT&amp;p2=PS_LMTTX0101" TargetMode="External" /><Relationship Id="rId96" Type="http://schemas.openxmlformats.org/officeDocument/2006/relationships/hyperlink" Target="https://edms.cern.ch/cdd/plsql/c4w.no_login?jump=SEARCH&amp;p1=DIRECT&amp;p2=PS_LMTTX0102" TargetMode="External" /><Relationship Id="rId97" Type="http://schemas.openxmlformats.org/officeDocument/2006/relationships/hyperlink" Target="https://edms.cern.ch/cdd/plsql/c4w.no_login?jump=SEARCH&amp;p1=DIRECT&amp;p2=PS_LMTTX0103" TargetMode="External" /><Relationship Id="rId98" Type="http://schemas.openxmlformats.org/officeDocument/2006/relationships/hyperlink" Target="https://edms.cern.ch/cdd/plsql/c4w.no_login?jump=SEARCH&amp;p1=DIRECT&amp;p2=PS_LMTTX0104" TargetMode="External" /><Relationship Id="rId99" Type="http://schemas.openxmlformats.org/officeDocument/2006/relationships/hyperlink" Target="https://edms.cern.ch/cdd/plsql/c4w.no_login?jump=SEARCH&amp;p1=DIRECT&amp;p2=PS_LMTTX0105" TargetMode="External" /><Relationship Id="rId100" Type="http://schemas.openxmlformats.org/officeDocument/2006/relationships/hyperlink" Target="https://edms.cern.ch/cdd/plsql/c4w.no_login?jump=SEARCH&amp;p1=DIRECT&amp;p2=PS_LMTTX0106" TargetMode="External" /><Relationship Id="rId101" Type="http://schemas.openxmlformats.org/officeDocument/2006/relationships/hyperlink" Target="https://edms.cern.ch/cdd/plsql/c4w.no_login?jump=SEARCH&amp;p1=DIRECT&amp;p2=PS_LMTTX0107" TargetMode="External" /><Relationship Id="rId102" Type="http://schemas.openxmlformats.org/officeDocument/2006/relationships/hyperlink" Target="https://edms.cern.ch/cdd/plsql/c4w.no_login?jump=SEARCH&amp;p1=DIRECT&amp;p2=PS_LMTTX0108" TargetMode="External" /><Relationship Id="rId103" Type="http://schemas.openxmlformats.org/officeDocument/2006/relationships/hyperlink" Target="https://edms.cern.ch/cdd/plsql/c4w.no_login?jump=SEARCH&amp;p1=DIRECT&amp;p2=PS_LMTTX0109" TargetMode="External" /><Relationship Id="rId104" Type="http://schemas.openxmlformats.org/officeDocument/2006/relationships/hyperlink" Target="https://edms.cern.ch/cdd/plsql/c4w.no_login?jump=SEARCH&amp;p1=DIRECT&amp;p2=PS_LMTTX0110" TargetMode="External" /><Relationship Id="rId105" Type="http://schemas.openxmlformats.org/officeDocument/2006/relationships/hyperlink" Target="https://edms.cern.ch/cdd/plsql/c4w.no_login?jump=SEARCH&amp;p1=DIRECT&amp;p2=PS_LMTTX0111" TargetMode="External" /><Relationship Id="rId106" Type="http://schemas.openxmlformats.org/officeDocument/2006/relationships/hyperlink" Target="https://edms.cern.ch/cdd/plsql/c4w.no_login?jump=SEARCH&amp;p1=DIRECT&amp;p2=PS_LMTTX0112" TargetMode="External" /><Relationship Id="rId107" Type="http://schemas.openxmlformats.org/officeDocument/2006/relationships/hyperlink" Target="https://edms.cern.ch/cdd/plsql/c4w.no_login?jump=SEARCH&amp;p1=DIRECT&amp;p2=PS_LMTTX0113" TargetMode="External" /><Relationship Id="rId108" Type="http://schemas.openxmlformats.org/officeDocument/2006/relationships/hyperlink" Target="https://edms.cern.ch/cdd/plsql/c4w.no_login?jump=SEARCH&amp;p1=DIRECT&amp;p2=PS_LMTTX0114" TargetMode="External" /><Relationship Id="rId109" Type="http://schemas.openxmlformats.org/officeDocument/2006/relationships/hyperlink" Target="https://edms.cern.ch/cdd/plsql/c4w.no_login?jump=SEARCH&amp;p1=DIRECT&amp;p2=PS_LMTTX0115" TargetMode="External" /><Relationship Id="rId110" Type="http://schemas.openxmlformats.org/officeDocument/2006/relationships/hyperlink" Target="https://edms.cern.ch/cdd/plsql/c4w.no_login?jump=SEARCH&amp;p1=DIRECT&amp;p2=PS_LMTTX0116" TargetMode="External" /><Relationship Id="rId111" Type="http://schemas.openxmlformats.org/officeDocument/2006/relationships/hyperlink" Target="https://edms.cern.ch/cdd/plsql/c4w.no_login?jump=SEARCH&amp;p1=DIRECT&amp;p2=PS_LMTTX0117" TargetMode="External" /><Relationship Id="rId112" Type="http://schemas.openxmlformats.org/officeDocument/2006/relationships/hyperlink" Target="https://edms.cern.ch/cdd/plsql/c4w.no_login?jump=SEARCH&amp;p1=DIRECT&amp;p2=PS_LMTTX0118" TargetMode="External" /><Relationship Id="rId113" Type="http://schemas.openxmlformats.org/officeDocument/2006/relationships/hyperlink" Target="https://edms.cern.ch/cdd/plsql/c4w.no_login?jump=SEARCH&amp;p1=DIRECT&amp;p2=PS_LMTTX0119" TargetMode="External" /><Relationship Id="rId114" Type="http://schemas.openxmlformats.org/officeDocument/2006/relationships/hyperlink" Target="https://edms.cern.ch/cdd/plsql/c4w.no_login?jump=SEARCH&amp;p1=DIRECT&amp;p2=PS_LMTTX0120" TargetMode="External" /><Relationship Id="rId115" Type="http://schemas.openxmlformats.org/officeDocument/2006/relationships/hyperlink" Target="https://edms.cern.ch/cdd/plsql/c4w.no_login?jump=SEARCH&amp;p1=DIRECT&amp;p2=PS_LMTTX0121" TargetMode="External" /><Relationship Id="rId116" Type="http://schemas.openxmlformats.org/officeDocument/2006/relationships/hyperlink" Target="https://edms.cern.ch/cdd/plsql/c4w.no_login?jump=SEARCH&amp;p1=DIRECT&amp;p2=PS_LMTTX0122" TargetMode="External" /><Relationship Id="rId117" Type="http://schemas.openxmlformats.org/officeDocument/2006/relationships/hyperlink" Target="https://edms.cern.ch/cdd/plsql/c4w.no_login?jump=SEARCH&amp;p1=DIRECT&amp;p2=PS_LMTTX0123" TargetMode="External" /><Relationship Id="rId118" Type="http://schemas.openxmlformats.org/officeDocument/2006/relationships/hyperlink" Target="https://edms.cern.ch/cdd/plsql/c4w.no_login?jump=SEARCH&amp;p1=DIRECT&amp;p2=PS_LMTTX0124" TargetMode="External" /><Relationship Id="rId119" Type="http://schemas.openxmlformats.org/officeDocument/2006/relationships/hyperlink" Target="https://edms.cern.ch/cdd/plsql/c4w.no_login?jump=SEARCH&amp;p1=DIRECT&amp;p2=PS_LMTTX0125" TargetMode="External" /><Relationship Id="rId120" Type="http://schemas.openxmlformats.org/officeDocument/2006/relationships/hyperlink" Target="https://edms.cern.ch/cdd/plsql/c4w.no_login?jump=SEARCH&amp;p1=DIRECT&amp;p2=PS_LMTTX0126" TargetMode="External" /><Relationship Id="rId121" Type="http://schemas.openxmlformats.org/officeDocument/2006/relationships/hyperlink" Target="https://edms.cern.ch/cdd/plsql/c4w.no_login?jump=SEARCH&amp;p1=DIRECT&amp;p2=PS_LMTTX0127" TargetMode="External" /><Relationship Id="rId122" Type="http://schemas.openxmlformats.org/officeDocument/2006/relationships/hyperlink" Target="http://cern-accelerators-optics.web.cern.ch/cern%2Daccelerators%2Doptics/TT2/TT2.htm" TargetMode="External" /><Relationship Id="rId123" Type="http://schemas.openxmlformats.org/officeDocument/2006/relationships/hyperlink" Target="https://edms.cern.ch/cdd/plsql/c4w.no_login?jump=SEARCH&amp;p1=DIRECT&amp;p2=PS_LMTTX0128" TargetMode="External" /><Relationship Id="rId124" Type="http://schemas.openxmlformats.org/officeDocument/2006/relationships/hyperlink" Target="https://edms.cern.ch/cdd/plsql/c4w.no_login?jump=SEARCH&amp;p1=DIRECT&amp;p2=PS_LMTTX0130" TargetMode="External" /><Relationship Id="rId125" Type="http://schemas.openxmlformats.org/officeDocument/2006/relationships/hyperlink" Target="https://edms.cern.ch/cdd/plsql/c4w.no_login?jump=SEARCH&amp;p1=DIRECT&amp;p2=PS_LMTTX0131" TargetMode="External" /><Relationship Id="rId126" Type="http://schemas.openxmlformats.org/officeDocument/2006/relationships/hyperlink" Target="https://edms.cern.ch/cdd/plsql/c4w.no_login?jump=SEARCH&amp;p1=DIRECT&amp;p2=PS_LMTTX0132" TargetMode="External" /><Relationship Id="rId127" Type="http://schemas.openxmlformats.org/officeDocument/2006/relationships/hyperlink" Target="https://edms.cern.ch/cdd/plsql/c4w.no_login?jump=SEARCH&amp;p1=DIRECT&amp;p2=PS_LMTTX0133" TargetMode="External" /><Relationship Id="rId128" Type="http://schemas.openxmlformats.org/officeDocument/2006/relationships/hyperlink" Target="https://edms.cern.ch/cdd/plsql/c4w.no_login?jump=SEARCH&amp;p1=DIRECT&amp;p2=PS_LMTTX0134" TargetMode="External" /><Relationship Id="rId129" Type="http://schemas.openxmlformats.org/officeDocument/2006/relationships/hyperlink" Target="https://edms.cern.ch/cdd/plsql/c4w.no_login?jump=SEARCH&amp;p1=DIRECT&amp;p2=PS_LMTTX0135" TargetMode="External" /><Relationship Id="rId130" Type="http://schemas.openxmlformats.org/officeDocument/2006/relationships/hyperlink" Target="https://edms.cern.ch/cdd/plsql/c4w.no_login?jump=SEARCH&amp;p1=DIRECT&amp;p2=PS_LMTTX0136" TargetMode="External" /><Relationship Id="rId131" Type="http://schemas.openxmlformats.org/officeDocument/2006/relationships/hyperlink" Target="https://edms.cern.ch/cdd/plsql/c4w.no_login?jump=SEARCH&amp;p1=DIRECT&amp;p2=PS_LMTTX0137" TargetMode="External" /><Relationship Id="rId132" Type="http://schemas.openxmlformats.org/officeDocument/2006/relationships/hyperlink" Target="https://edms.cern.ch/cdd/plsql/c4w.no_login?jump=SEARCH&amp;p1=DIRECT&amp;p2=PS_LMTTX0138" TargetMode="External" /><Relationship Id="rId133" Type="http://schemas.openxmlformats.org/officeDocument/2006/relationships/hyperlink" Target="https://edms.cern.ch/cdd/plsql/c4w.no_login?jump=SEARCH&amp;p1=DIRECT&amp;p2=PS_LMTTX0139" TargetMode="External" /><Relationship Id="rId134" Type="http://schemas.openxmlformats.org/officeDocument/2006/relationships/hyperlink" Target="https://edms.cern.ch/cdd/plsql/c4w.no_login?jump=SEARCH&amp;p1=DIRECT&amp;p2=PS_LMTTX0140" TargetMode="External" /><Relationship Id="rId135" Type="http://schemas.openxmlformats.org/officeDocument/2006/relationships/hyperlink" Target="https://edms.cern.ch/cdd/plsql/c4w.no_login?jump=SEARCH&amp;p1=DIRECT&amp;p2=PS_LMTTX0141" TargetMode="External" /><Relationship Id="rId136" Type="http://schemas.openxmlformats.org/officeDocument/2006/relationships/hyperlink" Target="https://edms.cern.ch/cdd/plsql/c4w.no_login?jump=SEARCH&amp;p1=DIRECT&amp;p2=PS_LMTTX0142" TargetMode="External" /><Relationship Id="rId137" Type="http://schemas.openxmlformats.org/officeDocument/2006/relationships/hyperlink" Target="https://edms.cern.ch/cdd/plsql/c4w.no_login?jump=SEARCH&amp;p1=DIRECT&amp;p2=PS_LMTTX0143" TargetMode="External" /><Relationship Id="rId138" Type="http://schemas.openxmlformats.org/officeDocument/2006/relationships/hyperlink" Target="https://edms.cern.ch/cdd/plsql/c4w.no_login?jump=SEARCH&amp;p1=DIRECT&amp;p2=PS_LMTTX0144" TargetMode="External" /><Relationship Id="rId139" Type="http://schemas.openxmlformats.org/officeDocument/2006/relationships/hyperlink" Target="https://edms.cern.ch/cdd/plsql/c4w.no_login?jump=SEARCH&amp;p1=DIRECT&amp;p2=PS_LMTTX0145" TargetMode="External" /><Relationship Id="rId140" Type="http://schemas.openxmlformats.org/officeDocument/2006/relationships/hyperlink" Target="https://edms.cern.ch/cdd/plsql/c4w.no_login?jump=SEARCH&amp;p1=DIRECT&amp;p2=PS_LMTTX0146" TargetMode="External" /><Relationship Id="rId141" Type="http://schemas.openxmlformats.org/officeDocument/2006/relationships/hyperlink" Target="https://edms.cern.ch/cdd/plsql/c4w.no_login?jump=SEARCH&amp;p1=DIRECT&amp;p2=PS_LMTTX0147" TargetMode="External" /><Relationship Id="rId142" Type="http://schemas.openxmlformats.org/officeDocument/2006/relationships/hyperlink" Target="https://edms.cern.ch/cdd/plsql/c4w.no_login?jump=SEARCH&amp;p1=DIRECT&amp;p2=PS_LMTTX0148" TargetMode="External" /><Relationship Id="rId143" Type="http://schemas.openxmlformats.org/officeDocument/2006/relationships/hyperlink" Target="https://edms.cern.ch/cdd/plsql/c4w.no_login?jump=SEARCH&amp;p1=DIRECT&amp;p2=PS_LMTTX0149" TargetMode="External" /><Relationship Id="rId144" Type="http://schemas.openxmlformats.org/officeDocument/2006/relationships/hyperlink" Target="https://edms.cern.ch/cdd/plsql/c4w.no_login?jump=SEARCH&amp;p1=DIRECT&amp;p2=PS_LMTTX0150" TargetMode="External" /><Relationship Id="rId145" Type="http://schemas.openxmlformats.org/officeDocument/2006/relationships/hyperlink" Target="https://edms.cern.ch/cdd/plsql/c4w.no_login?jump=SEARCH&amp;p1=DIRECT&amp;p2=PS_LMTTX0151" TargetMode="External" /><Relationship Id="rId146" Type="http://schemas.openxmlformats.org/officeDocument/2006/relationships/hyperlink" Target="https://edms.cern.ch/cdd/plsql/c4w.no_login?jump=SEARCH&amp;p1=DIRECT&amp;p2=PS_LMTTX0152" TargetMode="External" /><Relationship Id="rId147" Type="http://schemas.openxmlformats.org/officeDocument/2006/relationships/hyperlink" Target="https://edms.cern.ch/cdd/plsql/c4w.no_login?jump=SEARCH&amp;p1=DIRECT&amp;p2=PS_LMTTX0153" TargetMode="External" /><Relationship Id="rId148" Type="http://schemas.openxmlformats.org/officeDocument/2006/relationships/hyperlink" Target="https://edms.cern.ch/cdd/plsql/c4w.no_login?jump=SEARCH&amp;p1=DIRECT&amp;p2=PS_LMTTX0154" TargetMode="External" /><Relationship Id="rId149" Type="http://schemas.openxmlformats.org/officeDocument/2006/relationships/hyperlink" Target="https://edms.cern.ch/cdd/plsql/c4w.no_login?jump=SEARCH&amp;p1=DIRECT&amp;p2=PS_LMTTX0155" TargetMode="External" /><Relationship Id="rId150" Type="http://schemas.openxmlformats.org/officeDocument/2006/relationships/hyperlink" Target="https://edms.cern.ch/cdd/plsql/c4w.no_login?jump=SEARCH&amp;p1=DIRECT&amp;p2=PS_LMTTX0156" TargetMode="External" /><Relationship Id="rId151" Type="http://schemas.openxmlformats.org/officeDocument/2006/relationships/hyperlink" Target="https://edms.cern.ch/cdd/plsql/c4w.no_login?jump=SEARCH&amp;p1=DIRECT&amp;p2=PS_LMTTX0157" TargetMode="External" /><Relationship Id="rId152" Type="http://schemas.openxmlformats.org/officeDocument/2006/relationships/hyperlink" Target="https://edms.cern.ch/cdd/plsql/c4w.no_login?jump=SEARCH&amp;p1=DIRECT&amp;p2=PS_LMTTX0158" TargetMode="External" /><Relationship Id="rId153" Type="http://schemas.openxmlformats.org/officeDocument/2006/relationships/hyperlink" Target="https://edms.cern.ch/cdd/plsql/c4w.no_login?jump=SEARCH&amp;p1=DIRECT&amp;p2=PS_LMTTX0159" TargetMode="External" /><Relationship Id="rId154" Type="http://schemas.openxmlformats.org/officeDocument/2006/relationships/hyperlink" Target="https://edms.cern.ch/cdd/plsql/c4w.no_login?jump=SEARCH&amp;p1=DIRECT&amp;p2=PS_LMTTX0160" TargetMode="External" /><Relationship Id="rId155" Type="http://schemas.openxmlformats.org/officeDocument/2006/relationships/hyperlink" Target="https://edms.cern.ch/cdd/plsql/c4w.no_login?jump=SEARCH&amp;p1=DIRECT&amp;p2=PS_LMTTX0161" TargetMode="External" /><Relationship Id="rId156" Type="http://schemas.openxmlformats.org/officeDocument/2006/relationships/hyperlink" Target="https://edms.cern.ch/cdd/plsql/c4w.no_login?jump=SEARCH&amp;p1=DIRECT&amp;p2=PS_LMTTX0162" TargetMode="External" /><Relationship Id="rId157" Type="http://schemas.openxmlformats.org/officeDocument/2006/relationships/hyperlink" Target="https://edms.cern.ch/cdd/plsql/c4w.no_login?jump=SEARCH&amp;p1=DIRECT&amp;p2=PS_LMTTX0163" TargetMode="External" /><Relationship Id="rId158" Type="http://schemas.openxmlformats.org/officeDocument/2006/relationships/hyperlink" Target="https://edms.cern.ch/cdd/plsql/c4w.no_login?jump=SEARCH&amp;p1=DIRECT&amp;p2=PS_LMTTX0165" TargetMode="External" /><Relationship Id="rId159" Type="http://schemas.openxmlformats.org/officeDocument/2006/relationships/hyperlink" Target="https://edms.cern.ch/cdd/plsql/c4w.no_login?jump=SEARCH&amp;p1=DIRECT&amp;p2=PS_LMTTX0166" TargetMode="External" /><Relationship Id="rId160" Type="http://schemas.openxmlformats.org/officeDocument/2006/relationships/hyperlink" Target="https://edms.cern.ch/cdd/plsql/c4w.no_login?jump=SEARCH&amp;p1=DIRECT&amp;p2=PS_LMTTX0167" TargetMode="External" /><Relationship Id="rId161" Type="http://schemas.openxmlformats.org/officeDocument/2006/relationships/hyperlink" Target="https://edms.cern.ch/cdd/plsql/c4w.no_login?jump=SEARCH&amp;p1=DIRECT&amp;p2=PS_LMTTX0168" TargetMode="External" /><Relationship Id="rId162" Type="http://schemas.openxmlformats.org/officeDocument/2006/relationships/hyperlink" Target="https://edms.cern.ch/cdd/plsql/c4w.no_login?jump=SEARCH&amp;p1=DIRECT&amp;p2=PS_LMTTX0169" TargetMode="External" /><Relationship Id="rId163" Type="http://schemas.openxmlformats.org/officeDocument/2006/relationships/hyperlink" Target="https://edms.cern.ch/cdd/plsql/c4w.no_login?jump=SEARCH&amp;p1=DIRECT&amp;p2=PS_LMTTX0170" TargetMode="External" /><Relationship Id="rId164" Type="http://schemas.openxmlformats.org/officeDocument/2006/relationships/hyperlink" Target="https://edms.cern.ch/cdd/plsql/c4w.no_login?jump=SEARCH&amp;p1=DIRECT&amp;p2=PS_LMTTX0171" TargetMode="External" /><Relationship Id="rId165" Type="http://schemas.openxmlformats.org/officeDocument/2006/relationships/hyperlink" Target="https://edms.cern.ch/cdd/plsql/c4w.no_login?jump=SEARCH&amp;p1=DIRECT&amp;p2=PS_LMTTX0172" TargetMode="External" /><Relationship Id="rId166" Type="http://schemas.openxmlformats.org/officeDocument/2006/relationships/hyperlink" Target="https://edms.cern.ch/cdd/plsql/c4w.no_login?jump=SEARCH&amp;p1=DIRECT&amp;p2=PS_LMTTX0173" TargetMode="External" /><Relationship Id="rId167" Type="http://schemas.openxmlformats.org/officeDocument/2006/relationships/hyperlink" Target="https://edms.cern.ch/cdd/plsql/c4w.no_login?jump=SEARCH&amp;p1=DIRECT&amp;p2=PS_LMTTX0174" TargetMode="External" /><Relationship Id="rId168" Type="http://schemas.openxmlformats.org/officeDocument/2006/relationships/hyperlink" Target="https://edms.cern.ch/cdd/plsql/c4w.no_login?jump=SEARCH&amp;p1=DIRECT&amp;p2=PS_LMTTX0175" TargetMode="External" /><Relationship Id="rId169" Type="http://schemas.openxmlformats.org/officeDocument/2006/relationships/hyperlink" Target="https://edms.cern.ch/cdd/plsql/c4w.no_login?jump=SEARCH&amp;p1=DIRECT&amp;p2=PS_LMTTX0176" TargetMode="External" /><Relationship Id="rId170" Type="http://schemas.openxmlformats.org/officeDocument/2006/relationships/hyperlink" Target="https://edms.cern.ch/cdd/plsql/c4w.no_login?jump=SEARCH&amp;p1=DIRECT&amp;p2=PS_LMTTX0177" TargetMode="External" /><Relationship Id="rId171" Type="http://schemas.openxmlformats.org/officeDocument/2006/relationships/hyperlink" Target="https://edms.cern.ch/cdd/plsql/c4w.no_login?jump=SEARCH&amp;p1=DIRECT&amp;p2=PS_LMTTX0178" TargetMode="External" /><Relationship Id="rId172" Type="http://schemas.openxmlformats.org/officeDocument/2006/relationships/hyperlink" Target="https://edms.cern.ch/cdd/plsql/c4w.no_login?jump=SEARCH&amp;p1=DIRECT&amp;p2=PS_LMTTX0179" TargetMode="External" /><Relationship Id="rId173" Type="http://schemas.openxmlformats.org/officeDocument/2006/relationships/hyperlink" Target="https://edms.cern.ch/cdd/plsql/c4w.no_login?jump=SEARCH&amp;p1=DIRECT&amp;p2=PS_LMTTX0180" TargetMode="External" /><Relationship Id="rId174" Type="http://schemas.openxmlformats.org/officeDocument/2006/relationships/hyperlink" Target="https://edms.cern.ch/cdd/plsql/c4w.no_login?jump=SEARCH&amp;p1=DIRECT&amp;p2=PS_LMTTX0181" TargetMode="External" /><Relationship Id="rId175" Type="http://schemas.openxmlformats.org/officeDocument/2006/relationships/hyperlink" Target="https://edms.cern.ch/cdd/plsql/c4w.no_login?jump=SEARCH&amp;p1=DIRECT&amp;p2=PS_LMTTX0182" TargetMode="External" /><Relationship Id="rId176" Type="http://schemas.openxmlformats.org/officeDocument/2006/relationships/hyperlink" Target="https://edms.cern.ch/cdd/plsql/c4w.no_login?jump=SEARCH&amp;p1=DIRECT&amp;p2=PS_LMTTX0183" TargetMode="External" /><Relationship Id="rId177" Type="http://schemas.openxmlformats.org/officeDocument/2006/relationships/hyperlink" Target="https://edms.cern.ch/cdd/plsql/c4w.no_login?jump=SEARCH&amp;p1=DIRECT&amp;p2=PS_LMTTX0184" TargetMode="External" /><Relationship Id="rId178" Type="http://schemas.openxmlformats.org/officeDocument/2006/relationships/hyperlink" Target="https://edms.cern.ch/cdd/plsql/c4w.no_login?jump=SEARCH&amp;p1=DIRECT&amp;p2=PS_LMTTX0185" TargetMode="External" /><Relationship Id="rId179" Type="http://schemas.openxmlformats.org/officeDocument/2006/relationships/hyperlink" Target="https://edms.cern.ch/cdd/plsql/c4w.no_login?jump=SEARCH&amp;p1=DIRECT&amp;p2=PS_LMTTX0186" TargetMode="External" /><Relationship Id="rId180" Type="http://schemas.openxmlformats.org/officeDocument/2006/relationships/hyperlink" Target="https://edms.cern.ch/cdd/plsql/c4w.no_login?jump=SEARCH&amp;p1=DIRECT&amp;p2=PS_LMTTX0187" TargetMode="External" /><Relationship Id="rId181" Type="http://schemas.openxmlformats.org/officeDocument/2006/relationships/hyperlink" Target="https://edms.cern.ch/cdd/plsql/c4w.no_login?jump=SEARCH&amp;p1=DIRECT&amp;p2=PS_LMTTX0189" TargetMode="External" /><Relationship Id="rId182" Type="http://schemas.openxmlformats.org/officeDocument/2006/relationships/hyperlink" Target="https://edms.cern.ch/cdd/plsql/c4w.no_login?jump=SEARCH&amp;p1=DIRECT&amp;p2=PS_LMTTX0190" TargetMode="External" /><Relationship Id="rId183" Type="http://schemas.openxmlformats.org/officeDocument/2006/relationships/hyperlink" Target="https://edms.cern.ch/cdd/plsql/c4w.no_login?jump=SEARCH&amp;p1=DIRECT&amp;p2=PS_LMTTX0191" TargetMode="External" /><Relationship Id="rId184" Type="http://schemas.openxmlformats.org/officeDocument/2006/relationships/hyperlink" Target="https://edms.cern.ch/cdd/plsql/c4w.no_login?jump=SEARCH&amp;p1=DIRECT&amp;p2=PS_LMTTX0192" TargetMode="External" /><Relationship Id="rId185" Type="http://schemas.openxmlformats.org/officeDocument/2006/relationships/hyperlink" Target="https://edms.cern.ch/cdd/plsql/c4w.no_login?jump=SEARCH&amp;p1=DIRECT&amp;p2=PS_LMTTX0193" TargetMode="External" /><Relationship Id="rId186" Type="http://schemas.openxmlformats.org/officeDocument/2006/relationships/hyperlink" Target="https://edms.cern.ch/cdd/plsql/c4w.no_login?jump=SEARCH&amp;p1=DIRECT&amp;p2=PS_LMTTX0194" TargetMode="External" /><Relationship Id="rId187" Type="http://schemas.openxmlformats.org/officeDocument/2006/relationships/hyperlink" Target="https://edms.cern.ch/cdd/plsql/c4w.no_login?jump=SEARCH&amp;p1=DIRECT&amp;p2=PS_LMTTX0195" TargetMode="External" /><Relationship Id="rId188" Type="http://schemas.openxmlformats.org/officeDocument/2006/relationships/hyperlink" Target="https://edms.cern.ch/cdd/plsql/c4w.no_login?jump=SEARCH&amp;p1=DIRECT&amp;p2=PS_LMTTX0026" TargetMode="External" /><Relationship Id="rId189" Type="http://schemas.openxmlformats.org/officeDocument/2006/relationships/hyperlink" Target="https://edms.cern.ch/cdd/plsql/c4w.no_login?jump=SEARCH&amp;p1=DIRECT&amp;p2=PS_LMTTX0025" TargetMode="External" /><Relationship Id="rId190" Type="http://schemas.openxmlformats.org/officeDocument/2006/relationships/hyperlink" Target="http://cern-accelerators-optics.web.cern.ch/cern-accelerators-optics/" TargetMode="External" /><Relationship Id="rId191" Type="http://schemas.openxmlformats.org/officeDocument/2006/relationships/hyperlink" Target="http://project-ps-optics.web.cern.ch/project-PS-optics/cps/TransLines/PS-SPS/2006/tt2_2006.dbx" TargetMode="External" /><Relationship Id="rId192" Type="http://schemas.openxmlformats.org/officeDocument/2006/relationships/hyperlink" Target="http://project-ps-optics.web.cern.ch/project-PS-optics/cps/TransLines/PS-SPS/2006/" TargetMode="External" /><Relationship Id="rId193" Type="http://schemas.openxmlformats.org/officeDocument/2006/relationships/hyperlink" Target="https://edms.cern.ch/cdd/plsql/c4w.no_login?jump=SEARCH&amp;p1=DIRECT&amp;p2=spsltt100001" TargetMode="External" /><Relationship Id="rId194" Type="http://schemas.openxmlformats.org/officeDocument/2006/relationships/hyperlink" Target="https://edms.cern.ch/cdd/plsql/c4w.no_login?jump=SEARCH&amp;p1=DIRECT&amp;p2=spsltt100004" TargetMode="External" /><Relationship Id="rId195" Type="http://schemas.openxmlformats.org/officeDocument/2006/relationships/hyperlink" Target="https://edms.cern.ch/cdd/plsql/c4w.no_login?jump=SEARCH&amp;p1=DIRECT&amp;p2=spsltt100018" TargetMode="External" /><Relationship Id="rId196" Type="http://schemas.openxmlformats.org/officeDocument/2006/relationships/hyperlink" Target="https://edms.cern.ch/cdd/plsql/c4w.no_login?jump=SEARCH&amp;p1=DIRECT&amp;p2=spsltt100005" TargetMode="External" /><Relationship Id="rId197" Type="http://schemas.openxmlformats.org/officeDocument/2006/relationships/hyperlink" Target="https://edms.cern.ch/cdd/plsql/c4w.no_login?jump=SEARCH&amp;p1=DIRECT&amp;p2=spsltt100005" TargetMode="External" /><Relationship Id="rId198" Type="http://schemas.openxmlformats.org/officeDocument/2006/relationships/hyperlink" Target="https://edms.cern.ch/cdd/plsql/c4w.no_login?jump=SEARCH&amp;p1=DIRECT&amp;p2=spsltt100005" TargetMode="External" /><Relationship Id="rId199" Type="http://schemas.openxmlformats.org/officeDocument/2006/relationships/hyperlink" Target="https://edms.cern.ch/cdd/plsql/c4w.no_login?jump=SEARCH&amp;p1=DIRECT&amp;p2=spsltt100006" TargetMode="External" /><Relationship Id="rId200" Type="http://schemas.openxmlformats.org/officeDocument/2006/relationships/hyperlink" Target="https://edms.cern.ch/cdd/plsql/c4w.no_login?jump=SEARCH&amp;p1=DIRECT&amp;p2=spsltt100006" TargetMode="External" /><Relationship Id="rId201" Type="http://schemas.openxmlformats.org/officeDocument/2006/relationships/hyperlink" Target="https://edms.cern.ch/cdd/plsql/c4w.no_login?jump=SEARCH&amp;p1=DIRECT&amp;p2=spsltt100006" TargetMode="External" /><Relationship Id="rId202" Type="http://schemas.openxmlformats.org/officeDocument/2006/relationships/hyperlink" Target="https://edms.cern.ch/cdd/plsql/c4w.no_login?jump=SEARCH&amp;p1=DIRECT&amp;p2=spsltt100006" TargetMode="External" /><Relationship Id="rId203" Type="http://schemas.openxmlformats.org/officeDocument/2006/relationships/hyperlink" Target="https://edms.cern.ch/cdd/plsql/c4w.no_login?jump=SEARCH&amp;p1=DIRECT&amp;p2=spsltt100007" TargetMode="External" /><Relationship Id="rId204" Type="http://schemas.openxmlformats.org/officeDocument/2006/relationships/hyperlink" Target="https://edms.cern.ch/cdd/plsql/c4w.no_login?jump=SEARCH&amp;p1=DIRECT&amp;p2=spsltt100007" TargetMode="External" /><Relationship Id="rId205" Type="http://schemas.openxmlformats.org/officeDocument/2006/relationships/hyperlink" Target="https://edms.cern.ch/cdd/plsql/c4w.no_login?jump=SEARCH&amp;p1=DIRECT&amp;p2=spsltt100008" TargetMode="External" /><Relationship Id="rId206" Type="http://schemas.openxmlformats.org/officeDocument/2006/relationships/hyperlink" Target="https://edms.cern.ch/cdd/plsql/c4w.no_login?jump=SEARCH&amp;p1=DIRECT&amp;p2=spsltt100008" TargetMode="External" /><Relationship Id="rId207" Type="http://schemas.openxmlformats.org/officeDocument/2006/relationships/hyperlink" Target="https://edms.cern.ch/cdd/plsql/c4w.no_login?jump=SEARCH&amp;p1=DIRECT&amp;p2=spsltt100009" TargetMode="External" /><Relationship Id="rId208" Type="http://schemas.openxmlformats.org/officeDocument/2006/relationships/hyperlink" Target="https://edms.cern.ch/cdd/plsql/c4w.no_login?jump=SEARCH&amp;p1=DIRECT&amp;p2=spsltt100009" TargetMode="External" /><Relationship Id="rId209" Type="http://schemas.openxmlformats.org/officeDocument/2006/relationships/hyperlink" Target="https://edms.cern.ch/cdd/plsql/c4w.no_login?jump=SEARCH&amp;p1=DIRECT&amp;p2=spsltt100010" TargetMode="External" /><Relationship Id="rId210" Type="http://schemas.openxmlformats.org/officeDocument/2006/relationships/hyperlink" Target="https://edms.cern.ch/cdd/plsql/c4w.no_login?jump=SEARCH&amp;p1=DIRECT&amp;p2=spsltt100010" TargetMode="External" /><Relationship Id="rId211" Type="http://schemas.openxmlformats.org/officeDocument/2006/relationships/hyperlink" Target="https://edms.cern.ch/cdd/plsql/c4w.no_login?jump=SEARCH&amp;p1=DIRECT&amp;p2=spsltt100011" TargetMode="External" /><Relationship Id="rId212" Type="http://schemas.openxmlformats.org/officeDocument/2006/relationships/hyperlink" Target="https://edms.cern.ch/cdd/plsql/c4w.no_login?jump=SEARCH&amp;p1=DIRECT&amp;p2=spsltt100013" TargetMode="External" /><Relationship Id="rId213" Type="http://schemas.openxmlformats.org/officeDocument/2006/relationships/hyperlink" Target="https://edms.cern.ch/cdd/plsql/c4w.no_login?jump=SEARCH&amp;p1=DIRECT&amp;p2=spsltt100014" TargetMode="External" /><Relationship Id="rId214" Type="http://schemas.openxmlformats.org/officeDocument/2006/relationships/hyperlink" Target="https://edms.cern.ch/cdd/plsql/c4w.no_login?jump=SEARCH&amp;p1=DIRECT&amp;p2=spsltt100015" TargetMode="External" /><Relationship Id="rId215" Type="http://schemas.openxmlformats.org/officeDocument/2006/relationships/hyperlink" Target="https://edms.cern.ch/cdd/plsql/c4w.no_login?jump=SEARCH&amp;p1=DIRECT&amp;p2=spsltt100015" TargetMode="External" /><Relationship Id="rId216" Type="http://schemas.openxmlformats.org/officeDocument/2006/relationships/hyperlink" Target="https://edms.cern.ch/cdd/plsql/c4w.no_login?jump=SEARCH&amp;p1=DIRECT&amp;p2=spsltt100015" TargetMode="External" /><Relationship Id="rId217" Type="http://schemas.openxmlformats.org/officeDocument/2006/relationships/hyperlink" Target="https://edms.cern.ch/cdd/plsql/c4w.no_login?jump=SEARCH&amp;p1=DIRECT&amp;p2=spsltt100015" TargetMode="External" /><Relationship Id="rId218" Type="http://schemas.openxmlformats.org/officeDocument/2006/relationships/hyperlink" Target="https://edms.cern.ch/cdd/plsql/c4w.no_login?jump=SEARCH&amp;p1=DIRECT&amp;p2=spsltt100016" TargetMode="External" /><Relationship Id="rId219" Type="http://schemas.openxmlformats.org/officeDocument/2006/relationships/hyperlink" Target="https://edms.cern.ch/cdd/plsql/c4w.no_login?jump=SEARCH&amp;p1=DIRECT&amp;p2=spsltt100017" TargetMode="External" /><Relationship Id="rId220" Type="http://schemas.openxmlformats.org/officeDocument/2006/relationships/hyperlink" Target="https://edms.cern.ch/cdd/plsql/c4w.no_login?jump=SEARCH&amp;p1=DIRECT&amp;p2=spsltt100019" TargetMode="External" /><Relationship Id="rId221" Type="http://schemas.openxmlformats.org/officeDocument/2006/relationships/hyperlink" Target="https://edms.cern.ch/cdd/plsql/c4w.no_login?jump=SEARCH&amp;p1=DIRECT&amp;p2=spsltt100020" TargetMode="External" /><Relationship Id="rId222" Type="http://schemas.openxmlformats.org/officeDocument/2006/relationships/hyperlink" Target="https://edms.cern.ch/cdd/plsql/c4w.no_login?jump=SEARCH&amp;p1=DIRECT&amp;p2=spsltt100021" TargetMode="External" /><Relationship Id="rId223" Type="http://schemas.openxmlformats.org/officeDocument/2006/relationships/hyperlink" Target="https://edms.cern.ch/cdd/plsql/c4w.no_login?jump=SEARCH&amp;p1=DIRECT&amp;p2=spsltt100012" TargetMode="External" /><Relationship Id="rId224" Type="http://schemas.openxmlformats.org/officeDocument/2006/relationships/hyperlink" Target="https://edms.cern.ch/cdd/plsql/c4w.no_login?jump=SEARCH&amp;p1=DIRECT&amp;p2=spsltt100012" TargetMode="External" /><Relationship Id="rId225" Type="http://schemas.openxmlformats.org/officeDocument/2006/relationships/hyperlink" Target="https://edms.cern.ch/cdd/plsql/c4w.no_login?jump=SEARCH&amp;p1=DIRECT&amp;p2=spsltt100012" TargetMode="External" /><Relationship Id="rId226" Type="http://schemas.openxmlformats.org/officeDocument/2006/relationships/hyperlink" Target="https://edms.cern.ch/cdd/plsql/c4w.no_login?jump=SEARCH&amp;p1=DIRECT&amp;p2=spsltt100021" TargetMode="External" /><Relationship Id="rId227" Type="http://schemas.openxmlformats.org/officeDocument/2006/relationships/hyperlink" Target="https://edms.cern.ch/cdd/plsql/c4w.no_login?jump=SEARCH&amp;p1=DIRECT&amp;p2=spsltt100022" TargetMode="External" /><Relationship Id="rId228" Type="http://schemas.openxmlformats.org/officeDocument/2006/relationships/hyperlink" Target="https://edms.cern.ch/cdd/plsql/c4w.no_login?jump=SEARCH&amp;p1=DIRECT&amp;p2=spsltt100022" TargetMode="External" /><Relationship Id="rId229" Type="http://schemas.openxmlformats.org/officeDocument/2006/relationships/hyperlink" Target="https://edms.cern.ch/cdd/plsql/c4w.no_login?jump=SEARCH&amp;p1=DIRECT&amp;p2=spsltt100022" TargetMode="External" /><Relationship Id="rId230" Type="http://schemas.openxmlformats.org/officeDocument/2006/relationships/hyperlink" Target="https://edms.cern.ch/cdd/plsql/c4w.no_login?jump=SEARCH&amp;p1=DIRECT&amp;p2=spsltt100023" TargetMode="External" /><Relationship Id="rId231" Type="http://schemas.openxmlformats.org/officeDocument/2006/relationships/hyperlink" Target="http://project-ps-optics.web.cern.ch/project-PS-optics/cps/TransLines/PS-SPS/2006/opticsxfe26_exit.out" TargetMode="External" /><Relationship Id="rId232" Type="http://schemas.openxmlformats.org/officeDocument/2006/relationships/hyperlink" Target="http://project-ps-optics.web.cern.ch/project-PS-optics/cps/TransLines/PS-SPS/2006/opticsxfe26_exit.out" TargetMode="External" /><Relationship Id="rId233" Type="http://schemas.openxmlformats.org/officeDocument/2006/relationships/hyperlink" Target="https://edms.cern.ch/cdd/plsql/c4w_guided.guided_drawing?cookie=1031167&amp;p_equip_id=LTT10" TargetMode="External" /><Relationship Id="rId234" Type="http://schemas.openxmlformats.org/officeDocument/2006/relationships/comments" Target="../comments1.xml" /><Relationship Id="rId235" Type="http://schemas.openxmlformats.org/officeDocument/2006/relationships/vmlDrawing" Target="../drawings/vmlDrawing1.vml" /><Relationship Id="rId2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9"/>
  <sheetViews>
    <sheetView tabSelected="1" view="pageBreakPreview" zoomScale="75" zoomScaleNormal="80" zoomScaleSheetLayoutView="75" workbookViewId="0" topLeftCell="A1">
      <pane ySplit="2" topLeftCell="BM3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7.7109375" style="4" customWidth="1"/>
    <col min="2" max="2" width="18.7109375" style="4" customWidth="1"/>
    <col min="3" max="3" width="23.421875" style="4" customWidth="1"/>
    <col min="4" max="4" width="7.421875" style="4" customWidth="1"/>
    <col min="5" max="5" width="9.140625" style="4" customWidth="1"/>
    <col min="6" max="6" width="10.28125" style="4" customWidth="1"/>
    <col min="7" max="7" width="12.00390625" style="4" customWidth="1"/>
    <col min="8" max="8" width="10.7109375" style="1" bestFit="1" customWidth="1"/>
    <col min="9" max="9" width="11.8515625" style="1" customWidth="1"/>
    <col min="10" max="10" width="11.421875" style="1" customWidth="1"/>
    <col min="11" max="11" width="10.7109375" style="4" bestFit="1" customWidth="1"/>
    <col min="12" max="12" width="12.8515625" style="1" customWidth="1"/>
    <col min="13" max="13" width="8.7109375" style="1" customWidth="1"/>
    <col min="14" max="14" width="10.421875" style="1" customWidth="1"/>
    <col min="15" max="15" width="8.8515625" style="1" bestFit="1" customWidth="1"/>
    <col min="16" max="16" width="12.8515625" style="5" bestFit="1" customWidth="1"/>
    <col min="17" max="17" width="13.57421875" style="5" bestFit="1" customWidth="1"/>
    <col min="18" max="18" width="10.8515625" style="1" customWidth="1"/>
    <col min="19" max="19" width="7.8515625" style="1" customWidth="1"/>
    <col min="20" max="20" width="9.7109375" style="1" customWidth="1"/>
    <col min="21" max="21" width="9.57421875" style="1" customWidth="1"/>
    <col min="22" max="22" width="9.7109375" style="1" customWidth="1"/>
    <col min="23" max="23" width="10.140625" style="1" customWidth="1"/>
    <col min="24" max="26" width="10.7109375" style="1" customWidth="1"/>
    <col min="27" max="27" width="55.7109375" style="7" customWidth="1"/>
    <col min="28" max="28" width="6.8515625" style="4" customWidth="1"/>
    <col min="29" max="29" width="118.8515625" style="8" customWidth="1"/>
    <col min="30" max="16384" width="9.140625" style="8" customWidth="1"/>
  </cols>
  <sheetData>
    <row r="1" spans="1:29" ht="12.75">
      <c r="A1" s="2" t="s">
        <v>641</v>
      </c>
      <c r="B1" s="2" t="s">
        <v>453</v>
      </c>
      <c r="C1" s="2"/>
      <c r="D1" s="22" t="s">
        <v>447</v>
      </c>
      <c r="E1" s="76" t="s">
        <v>443</v>
      </c>
      <c r="F1" s="79" t="s">
        <v>682</v>
      </c>
      <c r="G1" s="77" t="s">
        <v>665</v>
      </c>
      <c r="H1" s="23" t="s">
        <v>443</v>
      </c>
      <c r="I1" s="23" t="s">
        <v>444</v>
      </c>
      <c r="J1" s="43" t="s">
        <v>665</v>
      </c>
      <c r="K1" s="40" t="s">
        <v>642</v>
      </c>
      <c r="L1" s="45"/>
      <c r="M1" s="45" t="s">
        <v>686</v>
      </c>
      <c r="N1" s="46"/>
      <c r="O1" s="46"/>
      <c r="P1" s="46"/>
      <c r="Q1" s="45" t="s">
        <v>438</v>
      </c>
      <c r="R1" s="45" t="s">
        <v>438</v>
      </c>
      <c r="S1" s="46"/>
      <c r="T1" s="45" t="s">
        <v>429</v>
      </c>
      <c r="U1" s="45" t="s">
        <v>429</v>
      </c>
      <c r="V1" s="45" t="s">
        <v>430</v>
      </c>
      <c r="W1" s="45" t="s">
        <v>430</v>
      </c>
      <c r="X1" s="46"/>
      <c r="Y1" s="46" t="s">
        <v>451</v>
      </c>
      <c r="Z1" s="46" t="s">
        <v>451</v>
      </c>
      <c r="AB1" s="22"/>
      <c r="AC1" s="7"/>
    </row>
    <row r="2" spans="1:29" s="25" customFormat="1" ht="15">
      <c r="A2" s="2" t="s">
        <v>447</v>
      </c>
      <c r="B2" s="22"/>
      <c r="C2" s="2"/>
      <c r="D2" s="22" t="s">
        <v>448</v>
      </c>
      <c r="E2" s="73" t="s">
        <v>442</v>
      </c>
      <c r="F2" s="74" t="s">
        <v>683</v>
      </c>
      <c r="G2" s="78" t="s">
        <v>681</v>
      </c>
      <c r="H2" s="22" t="s">
        <v>442</v>
      </c>
      <c r="I2" s="22" t="s">
        <v>441</v>
      </c>
      <c r="J2" s="25" t="s">
        <v>649</v>
      </c>
      <c r="K2" s="70" t="s">
        <v>440</v>
      </c>
      <c r="L2" s="54" t="s">
        <v>439</v>
      </c>
      <c r="M2" s="40" t="s">
        <v>427</v>
      </c>
      <c r="N2" s="54" t="s">
        <v>432</v>
      </c>
      <c r="O2" s="54" t="s">
        <v>436</v>
      </c>
      <c r="P2" s="54" t="s">
        <v>437</v>
      </c>
      <c r="Q2" s="54" t="s">
        <v>446</v>
      </c>
      <c r="R2" s="54" t="s">
        <v>445</v>
      </c>
      <c r="S2" s="54" t="s">
        <v>433</v>
      </c>
      <c r="T2" s="44" t="s">
        <v>434</v>
      </c>
      <c r="U2" s="44" t="s">
        <v>435</v>
      </c>
      <c r="V2" s="44" t="s">
        <v>434</v>
      </c>
      <c r="W2" s="44" t="s">
        <v>435</v>
      </c>
      <c r="X2" s="44"/>
      <c r="Y2" s="44" t="s">
        <v>452</v>
      </c>
      <c r="Z2" s="44" t="s">
        <v>450</v>
      </c>
      <c r="AA2" s="22"/>
      <c r="AB2" s="22"/>
      <c r="AC2" s="22" t="s">
        <v>191</v>
      </c>
    </row>
    <row r="3" spans="1:29" s="25" customFormat="1" ht="15">
      <c r="A3" s="4" t="s">
        <v>650</v>
      </c>
      <c r="B3" s="22"/>
      <c r="C3" s="72" t="s">
        <v>0</v>
      </c>
      <c r="D3" s="22"/>
      <c r="E3" s="99">
        <v>0</v>
      </c>
      <c r="F3" s="75">
        <v>0</v>
      </c>
      <c r="G3" s="78"/>
      <c r="H3" s="101">
        <v>0</v>
      </c>
      <c r="I3" s="101">
        <v>0.435</v>
      </c>
      <c r="J3" s="101">
        <v>0.435</v>
      </c>
      <c r="K3" s="70"/>
      <c r="L3" s="84"/>
      <c r="M3" s="90">
        <v>0.04</v>
      </c>
      <c r="N3" s="84"/>
      <c r="O3" s="84"/>
      <c r="P3" s="84"/>
      <c r="Q3" s="84"/>
      <c r="R3" s="84"/>
      <c r="S3" s="84"/>
      <c r="T3" s="85"/>
      <c r="U3" s="44"/>
      <c r="V3" s="44"/>
      <c r="W3" s="44"/>
      <c r="X3" s="84"/>
      <c r="Y3" s="84"/>
      <c r="Z3" s="84"/>
      <c r="AA3" s="22"/>
      <c r="AB3" s="22"/>
      <c r="AC3" s="22"/>
    </row>
    <row r="4" spans="1:29" ht="13.5" customHeight="1">
      <c r="A4" s="4" t="s">
        <v>650</v>
      </c>
      <c r="B4" s="39" t="s">
        <v>454</v>
      </c>
      <c r="C4" s="72" t="s">
        <v>192</v>
      </c>
      <c r="D4" s="49"/>
      <c r="E4" s="80">
        <v>0</v>
      </c>
      <c r="F4" s="75">
        <v>0.645</v>
      </c>
      <c r="G4" s="98">
        <f>F4-E4</f>
        <v>0.645</v>
      </c>
      <c r="H4" s="1">
        <f>I3</f>
        <v>0.435</v>
      </c>
      <c r="I4" s="1">
        <f>J4+H4</f>
        <v>1.08</v>
      </c>
      <c r="J4" s="1">
        <v>0.645</v>
      </c>
      <c r="K4" s="50" t="s">
        <v>431</v>
      </c>
      <c r="L4" s="42" t="s">
        <v>431</v>
      </c>
      <c r="M4" s="90">
        <v>0.04</v>
      </c>
      <c r="N4" s="42">
        <v>80</v>
      </c>
      <c r="O4" s="55">
        <v>40</v>
      </c>
      <c r="P4" s="55">
        <v>40</v>
      </c>
      <c r="Q4" s="55"/>
      <c r="R4" s="42"/>
      <c r="S4" s="42">
        <v>38</v>
      </c>
      <c r="T4" s="52"/>
      <c r="U4" s="47"/>
      <c r="V4" s="47"/>
      <c r="W4" s="47"/>
      <c r="AC4" s="18"/>
    </row>
    <row r="5" spans="1:29" ht="13.5" customHeight="1">
      <c r="A5" s="4" t="s">
        <v>650</v>
      </c>
      <c r="B5" s="39"/>
      <c r="C5" s="72" t="s">
        <v>1</v>
      </c>
      <c r="D5" s="49"/>
      <c r="E5" s="80">
        <f>F4</f>
        <v>0.645</v>
      </c>
      <c r="F5" s="75">
        <v>3.406</v>
      </c>
      <c r="G5" s="98">
        <f>F5-E5</f>
        <v>2.761</v>
      </c>
      <c r="K5" s="50"/>
      <c r="L5" s="42"/>
      <c r="M5" s="90">
        <v>0</v>
      </c>
      <c r="N5" s="42"/>
      <c r="O5" s="55"/>
      <c r="P5" s="55"/>
      <c r="Q5" s="55"/>
      <c r="R5" s="42"/>
      <c r="S5" s="42"/>
      <c r="T5" s="52"/>
      <c r="U5" s="47"/>
      <c r="V5" s="47"/>
      <c r="W5" s="47"/>
      <c r="AC5" s="18"/>
    </row>
    <row r="6" spans="1:23" ht="13.5" customHeight="1">
      <c r="A6" s="4" t="s">
        <v>650</v>
      </c>
      <c r="B6" s="40" t="s">
        <v>455</v>
      </c>
      <c r="C6" s="72" t="s">
        <v>193</v>
      </c>
      <c r="D6" s="49"/>
      <c r="E6" s="80">
        <f>F5</f>
        <v>3.406</v>
      </c>
      <c r="F6" s="75">
        <v>3.406</v>
      </c>
      <c r="G6" s="98">
        <f>F6-E6</f>
        <v>0</v>
      </c>
      <c r="H6" s="1">
        <f>I4</f>
        <v>1.08</v>
      </c>
      <c r="I6" s="1">
        <f>J6+H6</f>
        <v>4.116</v>
      </c>
      <c r="J6" s="1">
        <v>3.036</v>
      </c>
      <c r="K6" s="51" t="s">
        <v>449</v>
      </c>
      <c r="L6" s="42" t="s">
        <v>449</v>
      </c>
      <c r="M6" s="90">
        <v>0.0435</v>
      </c>
      <c r="N6" s="42">
        <v>87</v>
      </c>
      <c r="O6" s="20">
        <v>43.5</v>
      </c>
      <c r="P6" s="20">
        <v>43.5</v>
      </c>
      <c r="Q6" s="55"/>
      <c r="R6" s="42"/>
      <c r="S6" s="42">
        <v>87</v>
      </c>
      <c r="T6" s="53">
        <v>43.5</v>
      </c>
      <c r="U6" s="48">
        <v>43.5</v>
      </c>
      <c r="V6" s="48">
        <v>43.5</v>
      </c>
      <c r="W6" s="48">
        <v>43.5</v>
      </c>
    </row>
    <row r="7" spans="1:23" ht="13.5" customHeight="1">
      <c r="A7" s="4" t="s">
        <v>650</v>
      </c>
      <c r="B7" s="40"/>
      <c r="C7" s="72" t="s">
        <v>2</v>
      </c>
      <c r="D7" s="49"/>
      <c r="E7" s="80">
        <f>F6</f>
        <v>3.406</v>
      </c>
      <c r="F7" s="75">
        <v>3.769</v>
      </c>
      <c r="G7" s="98">
        <f>F7-E7</f>
        <v>0.363</v>
      </c>
      <c r="K7" s="20"/>
      <c r="L7" s="42"/>
      <c r="M7" s="90">
        <v>0</v>
      </c>
      <c r="N7" s="42"/>
      <c r="O7" s="20"/>
      <c r="P7" s="20"/>
      <c r="Q7" s="55"/>
      <c r="R7" s="42"/>
      <c r="S7" s="42"/>
      <c r="T7" s="20"/>
      <c r="U7" s="20"/>
      <c r="V7" s="20"/>
      <c r="W7" s="20"/>
    </row>
    <row r="8" spans="1:23" ht="15">
      <c r="A8" s="4" t="s">
        <v>650</v>
      </c>
      <c r="B8" s="40" t="s">
        <v>456</v>
      </c>
      <c r="C8" s="72" t="s">
        <v>194</v>
      </c>
      <c r="D8" s="49"/>
      <c r="E8" s="75">
        <v>3.769</v>
      </c>
      <c r="F8" s="75">
        <v>3.769</v>
      </c>
      <c r="G8" s="98">
        <f aca="true" t="shared" si="0" ref="G8:G71">F8-E8</f>
        <v>0</v>
      </c>
      <c r="H8" s="1">
        <f>I6</f>
        <v>4.116</v>
      </c>
      <c r="I8" s="1">
        <f>J8+H8</f>
        <v>4.215999999999999</v>
      </c>
      <c r="J8" s="1">
        <v>0.1</v>
      </c>
      <c r="K8" s="42" t="s">
        <v>449</v>
      </c>
      <c r="L8" s="42" t="s">
        <v>449</v>
      </c>
      <c r="M8" s="90">
        <v>0.065</v>
      </c>
      <c r="N8" s="42">
        <v>130</v>
      </c>
      <c r="O8" s="1">
        <f>N8/2</f>
        <v>65</v>
      </c>
      <c r="P8" s="1">
        <f>N8/2</f>
        <v>65</v>
      </c>
      <c r="Q8" s="55"/>
      <c r="R8" s="42"/>
      <c r="S8" s="42">
        <v>130</v>
      </c>
      <c r="T8" s="1">
        <f>S8/2</f>
        <v>65</v>
      </c>
      <c r="U8" s="1">
        <f>S8/2</f>
        <v>65</v>
      </c>
      <c r="V8" s="1">
        <v>65</v>
      </c>
      <c r="W8" s="1">
        <v>65</v>
      </c>
    </row>
    <row r="9" spans="1:19" ht="15">
      <c r="A9" s="4" t="s">
        <v>650</v>
      </c>
      <c r="B9" s="41" t="s">
        <v>457</v>
      </c>
      <c r="C9" s="72" t="s">
        <v>3</v>
      </c>
      <c r="D9" s="49"/>
      <c r="E9" s="75">
        <v>3.769</v>
      </c>
      <c r="F9" s="75">
        <v>4.50699999999999</v>
      </c>
      <c r="G9" s="98">
        <f t="shared" si="0"/>
        <v>0.7379999999999898</v>
      </c>
      <c r="H9" s="1">
        <f>I8</f>
        <v>4.215999999999999</v>
      </c>
      <c r="I9" s="1">
        <f>J9+H9</f>
        <v>4.331499999999999</v>
      </c>
      <c r="J9" s="20">
        <v>0.1155</v>
      </c>
      <c r="K9" s="42" t="s">
        <v>449</v>
      </c>
      <c r="L9" s="42" t="s">
        <v>449</v>
      </c>
      <c r="M9" s="90">
        <v>0</v>
      </c>
      <c r="N9" s="42"/>
      <c r="O9" s="1">
        <f>N9/2</f>
        <v>0</v>
      </c>
      <c r="P9" s="1">
        <f>N9/2</f>
        <v>0</v>
      </c>
      <c r="Q9" s="55"/>
      <c r="R9" s="42"/>
      <c r="S9" s="42"/>
    </row>
    <row r="10" spans="1:19" ht="15">
      <c r="A10" s="4" t="s">
        <v>650</v>
      </c>
      <c r="B10" s="40" t="s">
        <v>458</v>
      </c>
      <c r="C10" s="72"/>
      <c r="D10" s="49"/>
      <c r="E10" s="75">
        <v>4.50699999999999</v>
      </c>
      <c r="F10" s="75">
        <v>4.50699999999999</v>
      </c>
      <c r="G10" s="98">
        <f t="shared" si="0"/>
        <v>0</v>
      </c>
      <c r="H10" s="1">
        <f>I9</f>
        <v>4.331499999999999</v>
      </c>
      <c r="I10" s="1">
        <f aca="true" t="shared" si="1" ref="I10:I95">J10+H10</f>
        <v>4.6945</v>
      </c>
      <c r="J10" s="1">
        <v>0.363</v>
      </c>
      <c r="K10" s="42" t="s">
        <v>449</v>
      </c>
      <c r="L10" s="42" t="s">
        <v>449</v>
      </c>
      <c r="M10" s="90"/>
      <c r="N10" s="42"/>
      <c r="O10" s="1">
        <f>N10/2</f>
        <v>0</v>
      </c>
      <c r="P10" s="1">
        <f>N10/2</f>
        <v>0</v>
      </c>
      <c r="Q10" s="55"/>
      <c r="R10" s="42"/>
      <c r="S10" s="42"/>
    </row>
    <row r="11" spans="1:29" ht="15">
      <c r="A11" s="4" t="s">
        <v>650</v>
      </c>
      <c r="B11" s="40" t="s">
        <v>459</v>
      </c>
      <c r="C11" s="72" t="s">
        <v>195</v>
      </c>
      <c r="D11" s="49"/>
      <c r="E11" s="75">
        <v>4.50699999999999</v>
      </c>
      <c r="F11" s="75">
        <v>4.50699999999999</v>
      </c>
      <c r="G11" s="98">
        <f t="shared" si="0"/>
        <v>0</v>
      </c>
      <c r="H11" s="1">
        <f>I10</f>
        <v>4.6945</v>
      </c>
      <c r="I11" s="1">
        <f t="shared" si="1"/>
        <v>5.1545</v>
      </c>
      <c r="J11" s="1">
        <v>0.46</v>
      </c>
      <c r="K11" s="42" t="s">
        <v>449</v>
      </c>
      <c r="L11" s="42" t="s">
        <v>449</v>
      </c>
      <c r="M11" s="90">
        <v>0.065</v>
      </c>
      <c r="N11" s="42">
        <v>130</v>
      </c>
      <c r="O11" s="1">
        <f>N11/2</f>
        <v>65</v>
      </c>
      <c r="P11" s="1">
        <f>N11/2</f>
        <v>65</v>
      </c>
      <c r="Q11" s="55"/>
      <c r="R11" s="42"/>
      <c r="S11" s="42">
        <v>130</v>
      </c>
      <c r="T11" s="1">
        <f>S11/2</f>
        <v>65</v>
      </c>
      <c r="U11" s="1">
        <f>S11/2</f>
        <v>65</v>
      </c>
      <c r="V11" s="1">
        <v>65</v>
      </c>
      <c r="W11" s="1">
        <v>65</v>
      </c>
      <c r="AC11" s="26"/>
    </row>
    <row r="12" spans="1:29" ht="15">
      <c r="A12" s="4" t="s">
        <v>650</v>
      </c>
      <c r="B12" s="40" t="s">
        <v>460</v>
      </c>
      <c r="C12" s="72" t="s">
        <v>4</v>
      </c>
      <c r="D12" s="49"/>
      <c r="E12" s="75">
        <v>4.50699999999999</v>
      </c>
      <c r="F12" s="75">
        <v>6.1095</v>
      </c>
      <c r="G12" s="98">
        <f t="shared" si="0"/>
        <v>1.6025000000000098</v>
      </c>
      <c r="H12" s="1">
        <f>I11</f>
        <v>5.1545</v>
      </c>
      <c r="I12" s="1">
        <f t="shared" si="1"/>
        <v>6.0825</v>
      </c>
      <c r="J12" s="1">
        <v>0.928</v>
      </c>
      <c r="K12" s="42" t="s">
        <v>449</v>
      </c>
      <c r="L12" s="42" t="s">
        <v>449</v>
      </c>
      <c r="M12" s="90">
        <v>0</v>
      </c>
      <c r="N12" s="42"/>
      <c r="O12" s="1">
        <f>N12/2</f>
        <v>0</v>
      </c>
      <c r="P12" s="1">
        <f>N12/2</f>
        <v>0</v>
      </c>
      <c r="Q12" s="55"/>
      <c r="R12" s="42"/>
      <c r="S12" s="42"/>
      <c r="AC12" s="26"/>
    </row>
    <row r="13" spans="1:29" ht="15">
      <c r="A13" s="4" t="s">
        <v>650</v>
      </c>
      <c r="B13" s="40" t="s">
        <v>461</v>
      </c>
      <c r="C13" s="72" t="s">
        <v>196</v>
      </c>
      <c r="D13" s="49"/>
      <c r="E13" s="75">
        <v>6.1095</v>
      </c>
      <c r="F13" s="75">
        <v>7.9595</v>
      </c>
      <c r="G13" s="98">
        <f t="shared" si="0"/>
        <v>1.8500000000000005</v>
      </c>
      <c r="H13" s="1">
        <f>I12</f>
        <v>6.0825</v>
      </c>
      <c r="I13" s="1">
        <f t="shared" si="1"/>
        <v>8.846499999999999</v>
      </c>
      <c r="J13" s="1">
        <v>2.764</v>
      </c>
      <c r="K13" s="42" t="s">
        <v>431</v>
      </c>
      <c r="L13" s="42" t="s">
        <v>431</v>
      </c>
      <c r="M13" s="90">
        <v>0.065</v>
      </c>
      <c r="N13" s="42">
        <v>130</v>
      </c>
      <c r="O13" s="1">
        <v>65</v>
      </c>
      <c r="P13" s="6">
        <v>65</v>
      </c>
      <c r="Q13" s="55"/>
      <c r="R13" s="42"/>
      <c r="S13" s="42">
        <v>72</v>
      </c>
      <c r="T13" s="1">
        <f>S13/2</f>
        <v>36</v>
      </c>
      <c r="U13" s="1">
        <f>S13/2</f>
        <v>36</v>
      </c>
      <c r="V13" s="1">
        <v>65</v>
      </c>
      <c r="W13" s="1">
        <v>65</v>
      </c>
      <c r="AC13" s="7"/>
    </row>
    <row r="14" spans="1:29" ht="15">
      <c r="A14" s="4" t="s">
        <v>650</v>
      </c>
      <c r="B14" s="40"/>
      <c r="C14" s="72" t="s">
        <v>5</v>
      </c>
      <c r="D14" s="49"/>
      <c r="E14" s="75">
        <v>7.9595</v>
      </c>
      <c r="F14" s="75">
        <v>8.65949999999999</v>
      </c>
      <c r="G14" s="98">
        <f t="shared" si="0"/>
        <v>0.6999999999999904</v>
      </c>
      <c r="K14" s="42"/>
      <c r="L14" s="42"/>
      <c r="M14" s="90">
        <v>0</v>
      </c>
      <c r="N14" s="42"/>
      <c r="P14" s="6"/>
      <c r="Q14" s="55"/>
      <c r="R14" s="42"/>
      <c r="S14" s="42"/>
      <c r="AC14" s="7"/>
    </row>
    <row r="15" spans="1:29" ht="15">
      <c r="A15" s="4" t="s">
        <v>650</v>
      </c>
      <c r="B15" s="40" t="s">
        <v>462</v>
      </c>
      <c r="C15" s="72" t="s">
        <v>197</v>
      </c>
      <c r="D15" s="49"/>
      <c r="E15" s="75">
        <v>8.65949999999999</v>
      </c>
      <c r="F15" s="75">
        <v>9.85949999999999</v>
      </c>
      <c r="G15" s="98">
        <f t="shared" si="0"/>
        <v>1.1999999999999993</v>
      </c>
      <c r="H15" s="1">
        <f>I13</f>
        <v>8.846499999999999</v>
      </c>
      <c r="I15" s="1">
        <f t="shared" si="1"/>
        <v>10.4665</v>
      </c>
      <c r="J15" s="1">
        <v>1.62</v>
      </c>
      <c r="K15" s="42" t="s">
        <v>449</v>
      </c>
      <c r="L15" s="42" t="s">
        <v>449</v>
      </c>
      <c r="M15" s="90">
        <v>0.0475</v>
      </c>
      <c r="N15" s="42">
        <v>95</v>
      </c>
      <c r="O15" s="1">
        <f>N15/2</f>
        <v>47.5</v>
      </c>
      <c r="P15" s="1">
        <f>N15/2</f>
        <v>47.5</v>
      </c>
      <c r="Q15" s="55"/>
      <c r="R15" s="42"/>
      <c r="S15" s="42">
        <v>95</v>
      </c>
      <c r="T15" s="1">
        <f>S15/2</f>
        <v>47.5</v>
      </c>
      <c r="U15" s="1">
        <f>S15/2</f>
        <v>47.5</v>
      </c>
      <c r="V15" s="1">
        <v>47.5</v>
      </c>
      <c r="W15" s="1">
        <v>47.5</v>
      </c>
      <c r="AC15" s="7"/>
    </row>
    <row r="16" spans="1:29" ht="15">
      <c r="A16" s="4" t="s">
        <v>650</v>
      </c>
      <c r="B16" s="40"/>
      <c r="C16" s="72" t="s">
        <v>5</v>
      </c>
      <c r="D16" s="49"/>
      <c r="E16" s="75">
        <v>9.85949999999999</v>
      </c>
      <c r="F16" s="75">
        <v>10.5594999999999</v>
      </c>
      <c r="G16" s="98">
        <f t="shared" si="0"/>
        <v>0.6999999999999105</v>
      </c>
      <c r="K16" s="42"/>
      <c r="L16" s="42"/>
      <c r="M16" s="90">
        <v>0</v>
      </c>
      <c r="N16" s="42"/>
      <c r="P16" s="1"/>
      <c r="Q16" s="55"/>
      <c r="R16" s="42"/>
      <c r="S16" s="42"/>
      <c r="AC16" s="7"/>
    </row>
    <row r="17" spans="1:29" ht="15">
      <c r="A17" s="4" t="s">
        <v>650</v>
      </c>
      <c r="B17" s="40" t="s">
        <v>463</v>
      </c>
      <c r="C17" s="72" t="s">
        <v>198</v>
      </c>
      <c r="D17" s="49"/>
      <c r="E17" s="75">
        <v>10.5594999999999</v>
      </c>
      <c r="F17" s="75">
        <v>12.7594999999999</v>
      </c>
      <c r="G17" s="98">
        <f t="shared" si="0"/>
        <v>2.1999999999999993</v>
      </c>
      <c r="H17" s="1">
        <f>I15</f>
        <v>10.4665</v>
      </c>
      <c r="I17" s="1">
        <f t="shared" si="1"/>
        <v>13.650500000000001</v>
      </c>
      <c r="J17" s="1">
        <v>3.184</v>
      </c>
      <c r="K17" s="42" t="s">
        <v>431</v>
      </c>
      <c r="L17" s="42" t="s">
        <v>431</v>
      </c>
      <c r="M17" s="90">
        <v>0.0495</v>
      </c>
      <c r="N17" s="42">
        <v>99</v>
      </c>
      <c r="O17" s="1">
        <v>49.5</v>
      </c>
      <c r="P17" s="6">
        <v>49.5</v>
      </c>
      <c r="Q17" s="55"/>
      <c r="R17" s="42"/>
      <c r="S17" s="42">
        <v>103</v>
      </c>
      <c r="W17" s="21"/>
      <c r="X17" s="21"/>
      <c r="Y17" s="21"/>
      <c r="Z17" s="21"/>
      <c r="AC17" s="26"/>
    </row>
    <row r="18" spans="1:29" ht="15">
      <c r="A18" s="4" t="s">
        <v>650</v>
      </c>
      <c r="B18" s="40"/>
      <c r="C18" s="72" t="s">
        <v>6</v>
      </c>
      <c r="D18" s="49"/>
      <c r="E18" s="75">
        <v>12.7594999999999</v>
      </c>
      <c r="F18" s="75">
        <v>13.4145</v>
      </c>
      <c r="G18" s="98">
        <f t="shared" si="0"/>
        <v>0.6550000000001006</v>
      </c>
      <c r="K18" s="42"/>
      <c r="L18" s="42"/>
      <c r="M18" s="90">
        <v>0</v>
      </c>
      <c r="N18" s="42"/>
      <c r="P18" s="6"/>
      <c r="Q18" s="55"/>
      <c r="R18" s="42"/>
      <c r="S18" s="42"/>
      <c r="W18" s="21"/>
      <c r="X18" s="21"/>
      <c r="Y18" s="21"/>
      <c r="Z18" s="21"/>
      <c r="AC18" s="26"/>
    </row>
    <row r="19" spans="1:29" ht="15">
      <c r="A19" s="4" t="s">
        <v>650</v>
      </c>
      <c r="B19" s="40" t="s">
        <v>464</v>
      </c>
      <c r="C19" s="72" t="s">
        <v>199</v>
      </c>
      <c r="D19" s="49"/>
      <c r="E19" s="75">
        <v>13.4145</v>
      </c>
      <c r="F19" s="75">
        <v>13.4145</v>
      </c>
      <c r="G19" s="98">
        <f t="shared" si="0"/>
        <v>0</v>
      </c>
      <c r="H19" s="1">
        <f>I17</f>
        <v>13.650500000000001</v>
      </c>
      <c r="I19" s="1">
        <f t="shared" si="1"/>
        <v>13.980500000000001</v>
      </c>
      <c r="J19" s="1">
        <v>0.33</v>
      </c>
      <c r="K19" s="42" t="s">
        <v>449</v>
      </c>
      <c r="L19" s="42" t="s">
        <v>449</v>
      </c>
      <c r="M19" s="90">
        <v>0.0575</v>
      </c>
      <c r="N19" s="42">
        <v>115</v>
      </c>
      <c r="O19" s="1">
        <f>N19/2</f>
        <v>57.5</v>
      </c>
      <c r="P19" s="1">
        <f>N19/2</f>
        <v>57.5</v>
      </c>
      <c r="Q19" s="55"/>
      <c r="R19" s="42"/>
      <c r="S19" s="42">
        <v>115</v>
      </c>
      <c r="T19" s="1">
        <f>S19/2</f>
        <v>57.5</v>
      </c>
      <c r="U19" s="1">
        <f>S19/2</f>
        <v>57.5</v>
      </c>
      <c r="AC19" s="7"/>
    </row>
    <row r="20" spans="1:29" ht="15">
      <c r="A20" s="4" t="s">
        <v>650</v>
      </c>
      <c r="B20" s="8"/>
      <c r="C20" s="72" t="s">
        <v>200</v>
      </c>
      <c r="D20" s="49"/>
      <c r="E20" s="75">
        <v>13.4145</v>
      </c>
      <c r="F20" s="75">
        <v>13.4145</v>
      </c>
      <c r="G20" s="98">
        <f t="shared" si="0"/>
        <v>0</v>
      </c>
      <c r="H20" s="1">
        <f>I19</f>
        <v>13.980500000000001</v>
      </c>
      <c r="I20" s="1">
        <f t="shared" si="1"/>
        <v>13.980500000000001</v>
      </c>
      <c r="J20" s="1">
        <v>0</v>
      </c>
      <c r="K20" s="42" t="s">
        <v>449</v>
      </c>
      <c r="L20" s="42" t="s">
        <v>449</v>
      </c>
      <c r="M20" s="90">
        <v>0.0575</v>
      </c>
      <c r="N20" s="42">
        <v>115</v>
      </c>
      <c r="O20" s="1">
        <f>N20/2</f>
        <v>57.5</v>
      </c>
      <c r="P20" s="1">
        <f>N20/2</f>
        <v>57.5</v>
      </c>
      <c r="Q20" s="55"/>
      <c r="R20" s="42"/>
      <c r="S20" s="42">
        <v>115</v>
      </c>
      <c r="T20" s="1">
        <f>S20/2</f>
        <v>57.5</v>
      </c>
      <c r="U20" s="1">
        <f>S20/2</f>
        <v>57.5</v>
      </c>
      <c r="AC20" s="7"/>
    </row>
    <row r="21" spans="1:29" ht="15">
      <c r="A21" s="4" t="s">
        <v>650</v>
      </c>
      <c r="B21" s="8"/>
      <c r="C21" s="72" t="s">
        <v>201</v>
      </c>
      <c r="D21" s="49"/>
      <c r="E21" s="75">
        <v>13.4145</v>
      </c>
      <c r="F21" s="75">
        <v>13.4145</v>
      </c>
      <c r="G21" s="98">
        <f t="shared" si="0"/>
        <v>0</v>
      </c>
      <c r="H21" s="1">
        <f>I20</f>
        <v>13.980500000000001</v>
      </c>
      <c r="I21" s="1">
        <f t="shared" si="1"/>
        <v>13.980500000000001</v>
      </c>
      <c r="J21" s="1">
        <v>0</v>
      </c>
      <c r="K21" s="42" t="s">
        <v>449</v>
      </c>
      <c r="L21" s="42" t="s">
        <v>449</v>
      </c>
      <c r="M21" s="90">
        <v>0.0575</v>
      </c>
      <c r="N21" s="42">
        <v>115</v>
      </c>
      <c r="O21" s="1">
        <f>N21/2</f>
        <v>57.5</v>
      </c>
      <c r="P21" s="1">
        <f>N21/2</f>
        <v>57.5</v>
      </c>
      <c r="Q21" s="55"/>
      <c r="R21" s="42"/>
      <c r="S21" s="42">
        <v>115</v>
      </c>
      <c r="T21" s="1">
        <f>S21/2</f>
        <v>57.5</v>
      </c>
      <c r="U21" s="1">
        <f>S21/2</f>
        <v>57.5</v>
      </c>
      <c r="X21" s="21"/>
      <c r="Y21" s="21"/>
      <c r="Z21" s="21"/>
      <c r="AC21" s="26"/>
    </row>
    <row r="22" spans="1:29" ht="15">
      <c r="A22" s="4" t="s">
        <v>650</v>
      </c>
      <c r="B22" s="8"/>
      <c r="C22" s="72" t="s">
        <v>7</v>
      </c>
      <c r="D22" s="49"/>
      <c r="E22" s="75">
        <v>13.4145</v>
      </c>
      <c r="F22" s="75">
        <v>14.0434999999999</v>
      </c>
      <c r="G22" s="98">
        <f t="shared" si="0"/>
        <v>0.6289999999999001</v>
      </c>
      <c r="K22" s="42"/>
      <c r="L22" s="42"/>
      <c r="M22" s="90">
        <v>0</v>
      </c>
      <c r="N22" s="42"/>
      <c r="P22" s="1"/>
      <c r="Q22" s="55"/>
      <c r="R22" s="42"/>
      <c r="S22" s="42"/>
      <c r="X22" s="21"/>
      <c r="Y22" s="21"/>
      <c r="Z22" s="21"/>
      <c r="AC22" s="26"/>
    </row>
    <row r="23" spans="1:29" ht="15">
      <c r="A23" s="4" t="s">
        <v>650</v>
      </c>
      <c r="B23" s="40" t="s">
        <v>465</v>
      </c>
      <c r="C23" s="72" t="s">
        <v>202</v>
      </c>
      <c r="D23" s="49"/>
      <c r="E23" s="75">
        <v>14.0434999999999</v>
      </c>
      <c r="F23" s="75">
        <v>14.0434999999999</v>
      </c>
      <c r="G23" s="98">
        <f t="shared" si="0"/>
        <v>0</v>
      </c>
      <c r="H23" s="1">
        <f>I21</f>
        <v>13.980500000000001</v>
      </c>
      <c r="I23" s="1">
        <f t="shared" si="1"/>
        <v>14.900500000000001</v>
      </c>
      <c r="J23" s="1">
        <v>0.92</v>
      </c>
      <c r="K23" s="42" t="s">
        <v>449</v>
      </c>
      <c r="L23" s="42" t="s">
        <v>449</v>
      </c>
      <c r="M23" s="90">
        <v>0.065</v>
      </c>
      <c r="N23" s="42">
        <v>130</v>
      </c>
      <c r="O23" s="1">
        <f>N23/2</f>
        <v>65</v>
      </c>
      <c r="P23" s="1">
        <f>N23/2</f>
        <v>65</v>
      </c>
      <c r="Q23" s="55"/>
      <c r="R23" s="42"/>
      <c r="S23" s="42">
        <v>130</v>
      </c>
      <c r="T23" s="1">
        <f>S23/2</f>
        <v>65</v>
      </c>
      <c r="U23" s="1">
        <f>S23/2</f>
        <v>65</v>
      </c>
      <c r="X23" s="21"/>
      <c r="Y23" s="21"/>
      <c r="Z23" s="21"/>
      <c r="AC23" s="26"/>
    </row>
    <row r="24" spans="1:29" ht="15">
      <c r="A24" s="4" t="s">
        <v>650</v>
      </c>
      <c r="B24" s="40" t="s">
        <v>466</v>
      </c>
      <c r="C24" s="72" t="s">
        <v>8</v>
      </c>
      <c r="D24" s="49"/>
      <c r="E24" s="75">
        <v>14.0434999999999</v>
      </c>
      <c r="F24" s="75">
        <v>15.0754999999999</v>
      </c>
      <c r="G24" s="98">
        <f t="shared" si="0"/>
        <v>1.032</v>
      </c>
      <c r="H24" s="1">
        <f>I23</f>
        <v>14.900500000000001</v>
      </c>
      <c r="I24" s="1">
        <f t="shared" si="1"/>
        <v>15.262500000000001</v>
      </c>
      <c r="J24" s="1">
        <v>0.362</v>
      </c>
      <c r="K24" s="42" t="s">
        <v>431</v>
      </c>
      <c r="L24" s="42" t="s">
        <v>431</v>
      </c>
      <c r="M24" s="90">
        <v>0</v>
      </c>
      <c r="N24" s="42"/>
      <c r="Q24" s="55"/>
      <c r="R24" s="42"/>
      <c r="S24" s="42"/>
      <c r="W24" s="21"/>
      <c r="X24" s="21"/>
      <c r="Y24" s="21"/>
      <c r="Z24" s="21"/>
      <c r="AC24" s="26"/>
    </row>
    <row r="25" spans="1:29" ht="15">
      <c r="A25" s="4" t="s">
        <v>650</v>
      </c>
      <c r="B25" s="41" t="s">
        <v>467</v>
      </c>
      <c r="C25" s="72" t="s">
        <v>203</v>
      </c>
      <c r="D25" s="49"/>
      <c r="E25" s="75">
        <v>15.0754999999999</v>
      </c>
      <c r="F25" s="75">
        <v>16.2755</v>
      </c>
      <c r="G25" s="98">
        <f t="shared" si="0"/>
        <v>1.2000000000001005</v>
      </c>
      <c r="H25" s="1">
        <f>I24</f>
        <v>15.262500000000001</v>
      </c>
      <c r="I25" s="1">
        <f t="shared" si="1"/>
        <v>16.8825</v>
      </c>
      <c r="J25" s="1">
        <v>1.62</v>
      </c>
      <c r="K25" s="42" t="s">
        <v>431</v>
      </c>
      <c r="L25" s="42" t="s">
        <v>431</v>
      </c>
      <c r="M25" s="90">
        <v>0.065</v>
      </c>
      <c r="N25" s="42">
        <v>130</v>
      </c>
      <c r="O25" s="1">
        <f>N25/2</f>
        <v>65</v>
      </c>
      <c r="P25" s="1">
        <f>N25/2</f>
        <v>65</v>
      </c>
      <c r="Q25" s="55"/>
      <c r="R25" s="42"/>
      <c r="S25" s="42">
        <v>66</v>
      </c>
      <c r="AC25" s="7"/>
    </row>
    <row r="26" spans="1:29" ht="15">
      <c r="A26" s="4" t="s">
        <v>650</v>
      </c>
      <c r="B26" s="41"/>
      <c r="C26" s="72" t="s">
        <v>9</v>
      </c>
      <c r="D26" s="49"/>
      <c r="E26" s="75">
        <v>16.2755</v>
      </c>
      <c r="F26" s="75">
        <v>16.6705</v>
      </c>
      <c r="G26" s="98">
        <f t="shared" si="0"/>
        <v>0.3949999999999996</v>
      </c>
      <c r="K26" s="42"/>
      <c r="L26" s="42"/>
      <c r="M26" s="90">
        <v>0</v>
      </c>
      <c r="N26" s="42"/>
      <c r="P26" s="1"/>
      <c r="Q26" s="55"/>
      <c r="R26" s="42"/>
      <c r="S26" s="42"/>
      <c r="AC26" s="7"/>
    </row>
    <row r="27" spans="1:29" ht="15">
      <c r="A27" s="4" t="s">
        <v>650</v>
      </c>
      <c r="B27" s="40" t="s">
        <v>468</v>
      </c>
      <c r="C27" s="72" t="s">
        <v>204</v>
      </c>
      <c r="D27" s="49"/>
      <c r="E27" s="75">
        <v>16.6705</v>
      </c>
      <c r="F27" s="75">
        <v>16.6705</v>
      </c>
      <c r="G27" s="98">
        <f t="shared" si="0"/>
        <v>0</v>
      </c>
      <c r="H27" s="1">
        <f>I25</f>
        <v>16.8825</v>
      </c>
      <c r="I27" s="1">
        <f t="shared" si="1"/>
        <v>17.2525</v>
      </c>
      <c r="J27" s="1">
        <v>0.37</v>
      </c>
      <c r="K27" s="42" t="s">
        <v>449</v>
      </c>
      <c r="L27" s="42" t="s">
        <v>449</v>
      </c>
      <c r="M27" s="90">
        <v>0.065</v>
      </c>
      <c r="N27" s="42">
        <v>130</v>
      </c>
      <c r="O27" s="1">
        <f>N27/2</f>
        <v>65</v>
      </c>
      <c r="P27" s="1">
        <f>N27/2</f>
        <v>65</v>
      </c>
      <c r="Q27" s="55"/>
      <c r="R27" s="42"/>
      <c r="S27" s="42">
        <v>130</v>
      </c>
      <c r="T27" s="1">
        <f>S27/2</f>
        <v>65</v>
      </c>
      <c r="U27" s="1">
        <f>S27/2</f>
        <v>65</v>
      </c>
      <c r="AC27" s="27"/>
    </row>
    <row r="28" spans="1:29" ht="15">
      <c r="A28" s="4" t="s">
        <v>650</v>
      </c>
      <c r="B28" s="40"/>
      <c r="C28" s="72" t="s">
        <v>10</v>
      </c>
      <c r="D28" s="49"/>
      <c r="E28" s="75">
        <v>16.6705</v>
      </c>
      <c r="F28" s="75">
        <v>17.1685</v>
      </c>
      <c r="G28" s="98">
        <f t="shared" si="0"/>
        <v>0.4980000000000011</v>
      </c>
      <c r="K28" s="42"/>
      <c r="L28" s="42"/>
      <c r="M28" s="90">
        <v>0</v>
      </c>
      <c r="N28" s="42"/>
      <c r="P28" s="1"/>
      <c r="Q28" s="55"/>
      <c r="R28" s="42"/>
      <c r="S28" s="42"/>
      <c r="AC28" s="27"/>
    </row>
    <row r="29" spans="1:29" ht="15">
      <c r="A29" s="4" t="s">
        <v>650</v>
      </c>
      <c r="B29" s="40" t="s">
        <v>469</v>
      </c>
      <c r="C29" s="72" t="s">
        <v>205</v>
      </c>
      <c r="D29" s="49"/>
      <c r="E29" s="75">
        <v>17.1685</v>
      </c>
      <c r="F29" s="75">
        <v>17.1685</v>
      </c>
      <c r="G29" s="98">
        <f t="shared" si="0"/>
        <v>0</v>
      </c>
      <c r="H29" s="1">
        <f>I27</f>
        <v>17.2525</v>
      </c>
      <c r="I29" s="1">
        <f t="shared" si="1"/>
        <v>17.3445</v>
      </c>
      <c r="J29" s="20">
        <v>0.092</v>
      </c>
      <c r="K29" s="42" t="s">
        <v>449</v>
      </c>
      <c r="L29" s="42" t="s">
        <v>449</v>
      </c>
      <c r="M29" s="90">
        <v>0.0675</v>
      </c>
      <c r="N29" s="42">
        <v>135</v>
      </c>
      <c r="O29" s="1">
        <f>N29/2</f>
        <v>67.5</v>
      </c>
      <c r="P29" s="1">
        <f>N29/2</f>
        <v>67.5</v>
      </c>
      <c r="Q29" s="55"/>
      <c r="R29" s="42"/>
      <c r="S29" s="42">
        <v>135</v>
      </c>
      <c r="T29" s="1">
        <f>S29/2</f>
        <v>67.5</v>
      </c>
      <c r="U29" s="1">
        <f>S29/2</f>
        <v>67.5</v>
      </c>
      <c r="AC29" s="7"/>
    </row>
    <row r="30" spans="1:29" ht="15">
      <c r="A30" s="4" t="s">
        <v>650</v>
      </c>
      <c r="B30" s="40"/>
      <c r="C30" s="72" t="s">
        <v>11</v>
      </c>
      <c r="D30" s="49"/>
      <c r="E30" s="75">
        <v>17.1685</v>
      </c>
      <c r="F30" s="75">
        <v>18.0294999999999</v>
      </c>
      <c r="G30" s="98">
        <f t="shared" si="0"/>
        <v>0.8609999999998976</v>
      </c>
      <c r="J30" s="20"/>
      <c r="K30" s="42"/>
      <c r="L30" s="42"/>
      <c r="M30" s="90">
        <v>0</v>
      </c>
      <c r="N30" s="42"/>
      <c r="P30" s="1"/>
      <c r="Q30" s="55"/>
      <c r="R30" s="42"/>
      <c r="S30" s="42"/>
      <c r="AC30" s="7"/>
    </row>
    <row r="31" spans="1:29" ht="15">
      <c r="A31" s="4" t="s">
        <v>650</v>
      </c>
      <c r="B31" s="40" t="s">
        <v>470</v>
      </c>
      <c r="C31" s="72" t="s">
        <v>206</v>
      </c>
      <c r="D31" s="49"/>
      <c r="E31" s="75">
        <v>18.0294999999999</v>
      </c>
      <c r="F31" s="75">
        <v>18.0294999999999</v>
      </c>
      <c r="G31" s="98">
        <f t="shared" si="0"/>
        <v>0</v>
      </c>
      <c r="H31" s="1">
        <f>I29</f>
        <v>17.3445</v>
      </c>
      <c r="I31" s="1">
        <f t="shared" si="1"/>
        <v>18.629</v>
      </c>
      <c r="J31" s="20">
        <v>1.2845</v>
      </c>
      <c r="K31" s="42" t="s">
        <v>449</v>
      </c>
      <c r="L31" s="42" t="s">
        <v>449</v>
      </c>
      <c r="M31" s="90">
        <v>0.08</v>
      </c>
      <c r="N31" s="42">
        <v>160</v>
      </c>
      <c r="O31" s="1">
        <f>N31/2</f>
        <v>80</v>
      </c>
      <c r="P31" s="1">
        <f>N31/2</f>
        <v>80</v>
      </c>
      <c r="Q31" s="55"/>
      <c r="R31" s="42"/>
      <c r="S31" s="42">
        <v>160</v>
      </c>
      <c r="T31" s="1">
        <f>S31/2</f>
        <v>80</v>
      </c>
      <c r="U31" s="1">
        <f>S31/2</f>
        <v>80</v>
      </c>
      <c r="AC31" s="7"/>
    </row>
    <row r="32" spans="1:29" ht="15">
      <c r="A32" s="4" t="s">
        <v>650</v>
      </c>
      <c r="B32" s="40"/>
      <c r="C32" s="72" t="s">
        <v>12</v>
      </c>
      <c r="D32" s="49"/>
      <c r="E32" s="75">
        <v>18.0294999999999</v>
      </c>
      <c r="F32" s="75">
        <v>18.6464999999999</v>
      </c>
      <c r="G32" s="98">
        <f t="shared" si="0"/>
        <v>0.6170000000000009</v>
      </c>
      <c r="J32" s="20"/>
      <c r="K32" s="42"/>
      <c r="L32" s="42"/>
      <c r="M32" s="90">
        <v>0</v>
      </c>
      <c r="N32" s="42"/>
      <c r="P32" s="1"/>
      <c r="Q32" s="55"/>
      <c r="R32" s="42"/>
      <c r="S32" s="42"/>
      <c r="AC32" s="7"/>
    </row>
    <row r="33" spans="1:29" ht="15">
      <c r="A33" s="4" t="s">
        <v>650</v>
      </c>
      <c r="B33" s="40" t="s">
        <v>471</v>
      </c>
      <c r="C33" s="72" t="s">
        <v>207</v>
      </c>
      <c r="D33" s="49"/>
      <c r="E33" s="75">
        <v>18.6464999999999</v>
      </c>
      <c r="F33" s="75">
        <v>20.4965</v>
      </c>
      <c r="G33" s="98">
        <f t="shared" si="0"/>
        <v>1.850000000000101</v>
      </c>
      <c r="H33" s="1">
        <f>I31</f>
        <v>18.629</v>
      </c>
      <c r="I33" s="1">
        <f t="shared" si="1"/>
        <v>21.289</v>
      </c>
      <c r="J33" s="20">
        <v>2.66</v>
      </c>
      <c r="K33" s="42" t="s">
        <v>431</v>
      </c>
      <c r="L33" s="42" t="s">
        <v>431</v>
      </c>
      <c r="M33" s="90">
        <v>0.065</v>
      </c>
      <c r="N33" s="42">
        <v>130</v>
      </c>
      <c r="O33" s="1">
        <f>N33/2</f>
        <v>65</v>
      </c>
      <c r="P33" s="1">
        <f>N33/2</f>
        <v>65</v>
      </c>
      <c r="Q33" s="55"/>
      <c r="R33" s="42"/>
      <c r="S33" s="42">
        <v>72</v>
      </c>
      <c r="AC33" s="7"/>
    </row>
    <row r="34" spans="1:29" ht="15">
      <c r="A34" s="4" t="s">
        <v>650</v>
      </c>
      <c r="B34" s="40"/>
      <c r="C34" s="72" t="s">
        <v>13</v>
      </c>
      <c r="D34" s="49"/>
      <c r="E34" s="75">
        <v>20.4965</v>
      </c>
      <c r="F34" s="75">
        <v>21.1999999999999</v>
      </c>
      <c r="G34" s="98">
        <f t="shared" si="0"/>
        <v>0.7034999999998988</v>
      </c>
      <c r="J34" s="20"/>
      <c r="K34" s="42"/>
      <c r="L34" s="42"/>
      <c r="M34" s="90">
        <v>0</v>
      </c>
      <c r="N34" s="42"/>
      <c r="P34" s="1"/>
      <c r="Q34" s="55"/>
      <c r="R34" s="42"/>
      <c r="S34" s="42"/>
      <c r="AC34" s="7"/>
    </row>
    <row r="35" spans="1:29" ht="15">
      <c r="A35" s="4" t="s">
        <v>650</v>
      </c>
      <c r="B35" s="40" t="s">
        <v>472</v>
      </c>
      <c r="C35" s="72" t="s">
        <v>208</v>
      </c>
      <c r="D35" s="49"/>
      <c r="E35" s="75">
        <v>21.1999999999999</v>
      </c>
      <c r="F35" s="75">
        <v>21.1999999999999</v>
      </c>
      <c r="G35" s="98">
        <f t="shared" si="0"/>
        <v>0</v>
      </c>
      <c r="H35" s="1">
        <f>I33</f>
        <v>21.289</v>
      </c>
      <c r="I35" s="1">
        <f t="shared" si="1"/>
        <v>27.634</v>
      </c>
      <c r="J35" s="20">
        <v>6.345</v>
      </c>
      <c r="K35" s="42" t="s">
        <v>449</v>
      </c>
      <c r="L35" s="42" t="s">
        <v>449</v>
      </c>
      <c r="M35" s="90">
        <v>0</v>
      </c>
      <c r="N35" s="42"/>
      <c r="O35" s="1">
        <f aca="true" t="shared" si="2" ref="O35:O47">N35/2</f>
        <v>0</v>
      </c>
      <c r="P35" s="1">
        <f aca="true" t="shared" si="3" ref="P35:P47">N35/2</f>
        <v>0</v>
      </c>
      <c r="Q35" s="55"/>
      <c r="R35" s="42"/>
      <c r="S35" s="42"/>
      <c r="T35" s="16"/>
      <c r="AC35" s="7"/>
    </row>
    <row r="36" spans="1:29" ht="15">
      <c r="A36" s="4" t="s">
        <v>650</v>
      </c>
      <c r="B36" s="40" t="s">
        <v>473</v>
      </c>
      <c r="C36" s="72" t="s">
        <v>14</v>
      </c>
      <c r="D36" s="49"/>
      <c r="E36" s="75">
        <v>21.1999999999999</v>
      </c>
      <c r="F36" s="75">
        <v>28.4035</v>
      </c>
      <c r="G36" s="98">
        <f t="shared" si="0"/>
        <v>7.203500000000101</v>
      </c>
      <c r="H36" s="1">
        <f>I35</f>
        <v>27.634</v>
      </c>
      <c r="I36" s="1">
        <f t="shared" si="1"/>
        <v>28.583000000000002</v>
      </c>
      <c r="J36" s="20">
        <v>0.949</v>
      </c>
      <c r="K36" s="42" t="s">
        <v>449</v>
      </c>
      <c r="L36" s="42" t="s">
        <v>449</v>
      </c>
      <c r="M36" s="90">
        <v>0</v>
      </c>
      <c r="N36" s="42"/>
      <c r="O36" s="1">
        <f t="shared" si="2"/>
        <v>0</v>
      </c>
      <c r="P36" s="1">
        <f t="shared" si="3"/>
        <v>0</v>
      </c>
      <c r="Q36" s="55"/>
      <c r="R36" s="42"/>
      <c r="S36" s="42"/>
      <c r="T36" s="16"/>
      <c r="AC36" s="7"/>
    </row>
    <row r="37" spans="1:29" ht="15">
      <c r="A37" s="4" t="s">
        <v>650</v>
      </c>
      <c r="B37" s="40" t="s">
        <v>474</v>
      </c>
      <c r="C37" s="72" t="s">
        <v>209</v>
      </c>
      <c r="D37" s="49"/>
      <c r="E37" s="75">
        <v>28.4035</v>
      </c>
      <c r="F37" s="75">
        <v>29.6035</v>
      </c>
      <c r="G37" s="98">
        <f t="shared" si="0"/>
        <v>1.1999999999999993</v>
      </c>
      <c r="H37" s="1">
        <f>I36</f>
        <v>28.583000000000002</v>
      </c>
      <c r="I37" s="1">
        <f t="shared" si="1"/>
        <v>30.203000000000003</v>
      </c>
      <c r="J37" s="20">
        <v>1.62</v>
      </c>
      <c r="K37" s="42" t="s">
        <v>449</v>
      </c>
      <c r="L37" s="42" t="s">
        <v>449</v>
      </c>
      <c r="M37" s="90">
        <v>0.0475</v>
      </c>
      <c r="N37" s="42">
        <v>95</v>
      </c>
      <c r="O37" s="1">
        <f t="shared" si="2"/>
        <v>47.5</v>
      </c>
      <c r="P37" s="1">
        <f t="shared" si="3"/>
        <v>47.5</v>
      </c>
      <c r="Q37" s="55"/>
      <c r="R37" s="42"/>
      <c r="S37" s="42">
        <v>95</v>
      </c>
      <c r="T37" s="1">
        <f aca="true" t="shared" si="4" ref="T37:T47">S37/2</f>
        <v>47.5</v>
      </c>
      <c r="U37" s="1">
        <f aca="true" t="shared" si="5" ref="U37:U47">S37/2</f>
        <v>47.5</v>
      </c>
      <c r="AC37" s="7"/>
    </row>
    <row r="38" spans="1:29" ht="15">
      <c r="A38" s="4" t="s">
        <v>650</v>
      </c>
      <c r="B38" s="40" t="s">
        <v>639</v>
      </c>
      <c r="C38" s="72" t="s">
        <v>15</v>
      </c>
      <c r="D38" s="49"/>
      <c r="E38" s="75">
        <v>29.6035</v>
      </c>
      <c r="F38" s="75">
        <v>31.3245</v>
      </c>
      <c r="G38" s="98">
        <f t="shared" si="0"/>
        <v>1.721</v>
      </c>
      <c r="H38" s="1">
        <f>I37</f>
        <v>30.203000000000003</v>
      </c>
      <c r="I38" s="1">
        <f t="shared" si="1"/>
        <v>30.396000000000004</v>
      </c>
      <c r="J38" s="1">
        <v>0.193</v>
      </c>
      <c r="K38" s="42" t="s">
        <v>449</v>
      </c>
      <c r="L38" s="42" t="s">
        <v>449</v>
      </c>
      <c r="M38" s="90">
        <v>0</v>
      </c>
      <c r="N38" s="42"/>
      <c r="O38" s="1">
        <f t="shared" si="2"/>
        <v>0</v>
      </c>
      <c r="P38" s="1">
        <f t="shared" si="3"/>
        <v>0</v>
      </c>
      <c r="Q38" s="55"/>
      <c r="R38" s="42"/>
      <c r="S38" s="42"/>
      <c r="T38" s="1">
        <f t="shared" si="4"/>
        <v>0</v>
      </c>
      <c r="U38" s="1">
        <f t="shared" si="5"/>
        <v>0</v>
      </c>
      <c r="AC38" s="7"/>
    </row>
    <row r="39" spans="1:29" ht="15">
      <c r="A39" s="4" t="s">
        <v>650</v>
      </c>
      <c r="B39" s="2" t="s">
        <v>640</v>
      </c>
      <c r="C39" s="72" t="s">
        <v>210</v>
      </c>
      <c r="D39" s="49"/>
      <c r="E39" s="75">
        <v>31.3245</v>
      </c>
      <c r="F39" s="75">
        <v>32.0425</v>
      </c>
      <c r="G39" s="98">
        <f t="shared" si="0"/>
        <v>0.7179999999999964</v>
      </c>
      <c r="H39" s="1">
        <f>I38</f>
        <v>30.396000000000004</v>
      </c>
      <c r="I39" s="1">
        <f t="shared" si="1"/>
        <v>32.92700000000001</v>
      </c>
      <c r="J39" s="20">
        <v>2.531</v>
      </c>
      <c r="K39" s="42" t="s">
        <v>449</v>
      </c>
      <c r="L39" s="42" t="s">
        <v>449</v>
      </c>
      <c r="M39" s="90">
        <v>0.05837</v>
      </c>
      <c r="N39" s="42">
        <v>116.74</v>
      </c>
      <c r="O39" s="1">
        <f t="shared" si="2"/>
        <v>58.37</v>
      </c>
      <c r="P39" s="1">
        <f t="shared" si="3"/>
        <v>58.37</v>
      </c>
      <c r="Q39" s="55"/>
      <c r="R39" s="42"/>
      <c r="S39" s="42">
        <v>116.74</v>
      </c>
      <c r="T39" s="1">
        <f t="shared" si="4"/>
        <v>58.37</v>
      </c>
      <c r="U39" s="1">
        <f t="shared" si="5"/>
        <v>58.37</v>
      </c>
      <c r="AC39" s="7"/>
    </row>
    <row r="40" spans="1:29" ht="15">
      <c r="A40" s="4" t="s">
        <v>650</v>
      </c>
      <c r="B40" s="2"/>
      <c r="C40" s="72" t="s">
        <v>16</v>
      </c>
      <c r="D40" s="49"/>
      <c r="E40" s="75">
        <v>32.0425</v>
      </c>
      <c r="F40" s="75">
        <v>32.3195</v>
      </c>
      <c r="G40" s="98">
        <f t="shared" si="0"/>
        <v>0.277000000000001</v>
      </c>
      <c r="J40" s="20"/>
      <c r="K40" s="42"/>
      <c r="L40" s="42"/>
      <c r="M40" s="90">
        <v>0</v>
      </c>
      <c r="N40" s="42"/>
      <c r="P40" s="1"/>
      <c r="Q40" s="55"/>
      <c r="R40" s="42"/>
      <c r="S40" s="42"/>
      <c r="AC40" s="7"/>
    </row>
    <row r="41" spans="1:29" ht="15">
      <c r="A41" s="4" t="s">
        <v>650</v>
      </c>
      <c r="B41" s="40" t="s">
        <v>475</v>
      </c>
      <c r="C41" s="72" t="s">
        <v>211</v>
      </c>
      <c r="D41" s="49"/>
      <c r="E41" s="75">
        <v>32.3195</v>
      </c>
      <c r="F41" s="75">
        <v>33.2195</v>
      </c>
      <c r="G41" s="98">
        <f t="shared" si="0"/>
        <v>0.8999999999999986</v>
      </c>
      <c r="H41" s="1">
        <f>I39</f>
        <v>32.92700000000001</v>
      </c>
      <c r="I41" s="1">
        <f t="shared" si="1"/>
        <v>33.827000000000005</v>
      </c>
      <c r="J41" s="20">
        <v>0.9</v>
      </c>
      <c r="K41" s="42" t="s">
        <v>449</v>
      </c>
      <c r="L41" s="42" t="s">
        <v>449</v>
      </c>
      <c r="M41" s="90">
        <v>0.065</v>
      </c>
      <c r="N41" s="42">
        <v>130</v>
      </c>
      <c r="O41" s="1">
        <f t="shared" si="2"/>
        <v>65</v>
      </c>
      <c r="P41" s="1">
        <f t="shared" si="3"/>
        <v>65</v>
      </c>
      <c r="Q41" s="55"/>
      <c r="R41" s="42"/>
      <c r="S41" s="42">
        <v>130</v>
      </c>
      <c r="T41" s="1">
        <f t="shared" si="4"/>
        <v>65</v>
      </c>
      <c r="U41" s="1">
        <f t="shared" si="5"/>
        <v>65</v>
      </c>
      <c r="AC41" s="7"/>
    </row>
    <row r="42" spans="1:29" ht="15">
      <c r="A42" s="4" t="s">
        <v>650</v>
      </c>
      <c r="B42" s="40"/>
      <c r="C42" s="72" t="s">
        <v>17</v>
      </c>
      <c r="D42" s="49"/>
      <c r="E42" s="75">
        <v>33.2195</v>
      </c>
      <c r="F42" s="75">
        <v>34.8744999999999</v>
      </c>
      <c r="G42" s="98">
        <f t="shared" si="0"/>
        <v>1.6549999999999017</v>
      </c>
      <c r="J42" s="20"/>
      <c r="K42" s="42"/>
      <c r="L42" s="42"/>
      <c r="M42" s="90">
        <v>0</v>
      </c>
      <c r="N42" s="42"/>
      <c r="P42" s="1"/>
      <c r="Q42" s="55"/>
      <c r="R42" s="42"/>
      <c r="S42" s="42"/>
      <c r="AC42" s="7"/>
    </row>
    <row r="43" spans="1:29" ht="15">
      <c r="A43" s="4" t="s">
        <v>650</v>
      </c>
      <c r="B43" s="40" t="s">
        <v>477</v>
      </c>
      <c r="C43" s="72" t="s">
        <v>212</v>
      </c>
      <c r="D43" s="49"/>
      <c r="E43" s="75">
        <v>34.8744999999999</v>
      </c>
      <c r="F43" s="75">
        <v>34.8744999999999</v>
      </c>
      <c r="G43" s="98">
        <f t="shared" si="0"/>
        <v>0</v>
      </c>
      <c r="H43" s="1">
        <f>I41</f>
        <v>33.827000000000005</v>
      </c>
      <c r="I43" s="1">
        <f t="shared" si="1"/>
        <v>34.915000000000006</v>
      </c>
      <c r="J43" s="20">
        <v>1.088</v>
      </c>
      <c r="K43" s="42" t="s">
        <v>449</v>
      </c>
      <c r="L43" s="42" t="s">
        <v>449</v>
      </c>
      <c r="M43" s="90">
        <v>0.065</v>
      </c>
      <c r="N43" s="42">
        <v>130</v>
      </c>
      <c r="O43" s="1">
        <f t="shared" si="2"/>
        <v>65</v>
      </c>
      <c r="P43" s="1">
        <f t="shared" si="3"/>
        <v>65</v>
      </c>
      <c r="Q43" s="55"/>
      <c r="R43" s="42"/>
      <c r="S43" s="42">
        <v>130</v>
      </c>
      <c r="T43" s="1">
        <f t="shared" si="4"/>
        <v>65</v>
      </c>
      <c r="U43" s="1">
        <f t="shared" si="5"/>
        <v>65</v>
      </c>
      <c r="AC43" s="7"/>
    </row>
    <row r="44" spans="1:29" ht="15">
      <c r="A44" s="4" t="s">
        <v>650</v>
      </c>
      <c r="B44" s="40"/>
      <c r="C44" s="72" t="s">
        <v>18</v>
      </c>
      <c r="D44" s="49"/>
      <c r="E44" s="75">
        <v>34.8744999999999</v>
      </c>
      <c r="F44" s="75">
        <v>37.15091</v>
      </c>
      <c r="G44" s="98">
        <f t="shared" si="0"/>
        <v>2.276410000000105</v>
      </c>
      <c r="J44" s="20"/>
      <c r="K44" s="42"/>
      <c r="L44" s="42"/>
      <c r="M44" s="90">
        <v>0</v>
      </c>
      <c r="N44" s="42"/>
      <c r="P44" s="1"/>
      <c r="Q44" s="55"/>
      <c r="R44" s="42"/>
      <c r="S44" s="42"/>
      <c r="AC44" s="7"/>
    </row>
    <row r="45" spans="1:29" ht="15">
      <c r="A45" s="4" t="s">
        <v>650</v>
      </c>
      <c r="B45" s="40" t="s">
        <v>476</v>
      </c>
      <c r="C45" s="72" t="s">
        <v>213</v>
      </c>
      <c r="D45" s="49"/>
      <c r="E45" s="75">
        <v>37.15091</v>
      </c>
      <c r="F45" s="75">
        <v>37.65091</v>
      </c>
      <c r="G45" s="98">
        <f t="shared" si="0"/>
        <v>0.5</v>
      </c>
      <c r="H45" s="1">
        <f>I43</f>
        <v>34.915000000000006</v>
      </c>
      <c r="I45" s="1">
        <f t="shared" si="1"/>
        <v>38.69500000000001</v>
      </c>
      <c r="J45" s="20">
        <v>3.78</v>
      </c>
      <c r="K45" s="42" t="s">
        <v>449</v>
      </c>
      <c r="L45" s="42" t="s">
        <v>449</v>
      </c>
      <c r="M45" s="90">
        <v>0.065</v>
      </c>
      <c r="N45" s="42">
        <v>130</v>
      </c>
      <c r="O45" s="1">
        <f t="shared" si="2"/>
        <v>65</v>
      </c>
      <c r="P45" s="1">
        <f t="shared" si="3"/>
        <v>65</v>
      </c>
      <c r="Q45" s="55"/>
      <c r="R45" s="42"/>
      <c r="S45" s="42">
        <v>130</v>
      </c>
      <c r="T45" s="1">
        <f t="shared" si="4"/>
        <v>65</v>
      </c>
      <c r="U45" s="1">
        <f t="shared" si="5"/>
        <v>65</v>
      </c>
      <c r="AC45" s="7"/>
    </row>
    <row r="46" spans="1:29" ht="15">
      <c r="A46" s="4" t="s">
        <v>650</v>
      </c>
      <c r="B46" s="40"/>
      <c r="C46" s="72" t="s">
        <v>19</v>
      </c>
      <c r="D46" s="49"/>
      <c r="E46" s="75">
        <v>37.65091</v>
      </c>
      <c r="F46" s="75">
        <v>38.3063999999999</v>
      </c>
      <c r="G46" s="98">
        <f t="shared" si="0"/>
        <v>0.6554899999998938</v>
      </c>
      <c r="J46" s="20"/>
      <c r="K46" s="42"/>
      <c r="L46" s="42"/>
      <c r="M46" s="90">
        <v>0</v>
      </c>
      <c r="N46" s="42"/>
      <c r="P46" s="1"/>
      <c r="Q46" s="55"/>
      <c r="R46" s="42"/>
      <c r="S46" s="42"/>
      <c r="AC46" s="7"/>
    </row>
    <row r="47" spans="1:29" ht="15">
      <c r="A47" s="4" t="s">
        <v>650</v>
      </c>
      <c r="B47" s="40" t="s">
        <v>478</v>
      </c>
      <c r="C47" s="72" t="s">
        <v>214</v>
      </c>
      <c r="D47" s="49"/>
      <c r="E47" s="75">
        <v>38.3063999999999</v>
      </c>
      <c r="F47" s="75">
        <v>39.5063999999999</v>
      </c>
      <c r="G47" s="98">
        <f t="shared" si="0"/>
        <v>1.2000000000000028</v>
      </c>
      <c r="H47" s="1">
        <f>I45</f>
        <v>38.69500000000001</v>
      </c>
      <c r="I47" s="1">
        <f t="shared" si="1"/>
        <v>40.315000000000005</v>
      </c>
      <c r="J47" s="20">
        <v>1.62</v>
      </c>
      <c r="K47" s="42" t="s">
        <v>449</v>
      </c>
      <c r="L47" s="42" t="s">
        <v>449</v>
      </c>
      <c r="M47" s="90">
        <v>0.0475</v>
      </c>
      <c r="N47" s="42">
        <v>95</v>
      </c>
      <c r="O47" s="1">
        <f t="shared" si="2"/>
        <v>47.5</v>
      </c>
      <c r="P47" s="1">
        <f t="shared" si="3"/>
        <v>47.5</v>
      </c>
      <c r="Q47" s="55"/>
      <c r="R47" s="42"/>
      <c r="S47" s="42">
        <v>95</v>
      </c>
      <c r="T47" s="1">
        <f t="shared" si="4"/>
        <v>47.5</v>
      </c>
      <c r="U47" s="1">
        <f t="shared" si="5"/>
        <v>47.5</v>
      </c>
      <c r="AC47" s="7"/>
    </row>
    <row r="48" spans="1:29" ht="15">
      <c r="A48" s="4" t="s">
        <v>650</v>
      </c>
      <c r="B48" s="40"/>
      <c r="C48" s="72" t="s">
        <v>5</v>
      </c>
      <c r="D48" s="49"/>
      <c r="E48" s="75">
        <v>39.5063999999999</v>
      </c>
      <c r="F48" s="75">
        <v>40.2063999999999</v>
      </c>
      <c r="G48" s="98">
        <f t="shared" si="0"/>
        <v>0.7000000000000028</v>
      </c>
      <c r="J48" s="20"/>
      <c r="K48" s="42"/>
      <c r="L48" s="42"/>
      <c r="M48" s="90">
        <v>0</v>
      </c>
      <c r="N48" s="42"/>
      <c r="P48" s="1"/>
      <c r="Q48" s="55"/>
      <c r="R48" s="42"/>
      <c r="S48" s="42"/>
      <c r="AC48" s="7"/>
    </row>
    <row r="49" spans="1:29" ht="15">
      <c r="A49" s="4" t="s">
        <v>650</v>
      </c>
      <c r="B49" s="40" t="s">
        <v>479</v>
      </c>
      <c r="C49" s="72" t="s">
        <v>215</v>
      </c>
      <c r="D49" s="49"/>
      <c r="E49" s="75">
        <v>40.2063999999999</v>
      </c>
      <c r="F49" s="75">
        <v>41.6063999999999</v>
      </c>
      <c r="G49" s="98">
        <f t="shared" si="0"/>
        <v>1.3999999999999986</v>
      </c>
      <c r="H49" s="1">
        <f>I47</f>
        <v>40.315000000000005</v>
      </c>
      <c r="I49" s="1">
        <f t="shared" si="1"/>
        <v>42.615</v>
      </c>
      <c r="J49" s="20">
        <v>2.3</v>
      </c>
      <c r="K49" s="42" t="s">
        <v>431</v>
      </c>
      <c r="L49" s="42" t="s">
        <v>431</v>
      </c>
      <c r="M49" s="90">
        <v>0.065</v>
      </c>
      <c r="N49" s="42">
        <v>130</v>
      </c>
      <c r="O49" s="1">
        <f>N49/2</f>
        <v>65</v>
      </c>
      <c r="P49" s="1">
        <f>N49/2</f>
        <v>65</v>
      </c>
      <c r="Q49" s="55"/>
      <c r="R49" s="42"/>
      <c r="S49" s="42">
        <v>72</v>
      </c>
      <c r="AC49" s="7"/>
    </row>
    <row r="50" spans="1:29" ht="15">
      <c r="A50" s="4" t="s">
        <v>650</v>
      </c>
      <c r="B50" s="40" t="s">
        <v>480</v>
      </c>
      <c r="C50" s="72" t="s">
        <v>20</v>
      </c>
      <c r="D50" s="49"/>
      <c r="E50" s="75">
        <v>41.6063999999999</v>
      </c>
      <c r="F50" s="75">
        <v>43.1593999999999</v>
      </c>
      <c r="G50" s="98">
        <f t="shared" si="0"/>
        <v>1.5529999999999973</v>
      </c>
      <c r="H50" s="1">
        <f>I49</f>
        <v>42.615</v>
      </c>
      <c r="I50" s="1">
        <f t="shared" si="1"/>
        <v>43.263000000000005</v>
      </c>
      <c r="J50" s="20">
        <v>0.648</v>
      </c>
      <c r="K50" s="42" t="s">
        <v>431</v>
      </c>
      <c r="L50" s="42" t="s">
        <v>431</v>
      </c>
      <c r="M50" s="90">
        <v>0</v>
      </c>
      <c r="N50" s="42"/>
      <c r="Q50" s="55"/>
      <c r="R50" s="42"/>
      <c r="S50" s="42"/>
      <c r="AC50" s="11"/>
    </row>
    <row r="51" spans="1:29" ht="15">
      <c r="A51" s="4" t="s">
        <v>650</v>
      </c>
      <c r="B51" s="40" t="s">
        <v>481</v>
      </c>
      <c r="C51" s="72" t="s">
        <v>216</v>
      </c>
      <c r="D51" s="49"/>
      <c r="E51" s="75">
        <v>43.1593999999999</v>
      </c>
      <c r="F51" s="75">
        <v>45.3593999999999</v>
      </c>
      <c r="G51" s="98">
        <f t="shared" si="0"/>
        <v>2.200000000000003</v>
      </c>
      <c r="H51" s="1">
        <f>I50</f>
        <v>43.263000000000005</v>
      </c>
      <c r="I51" s="1">
        <f t="shared" si="1"/>
        <v>46.447</v>
      </c>
      <c r="J51" s="20">
        <v>3.184</v>
      </c>
      <c r="K51" s="42" t="s">
        <v>431</v>
      </c>
      <c r="L51" s="42" t="s">
        <v>431</v>
      </c>
      <c r="M51" s="90">
        <v>0.0495</v>
      </c>
      <c r="N51" s="42">
        <v>99</v>
      </c>
      <c r="O51" s="1">
        <v>49.5</v>
      </c>
      <c r="P51" s="6">
        <v>49.5</v>
      </c>
      <c r="Q51" s="55"/>
      <c r="R51" s="42"/>
      <c r="S51" s="42">
        <v>103</v>
      </c>
      <c r="AC51" s="11"/>
    </row>
    <row r="52" spans="1:29" ht="15">
      <c r="A52" s="4" t="s">
        <v>650</v>
      </c>
      <c r="B52" s="40"/>
      <c r="C52" s="72" t="s">
        <v>21</v>
      </c>
      <c r="D52" s="49"/>
      <c r="E52" s="75">
        <v>45.3593999999999</v>
      </c>
      <c r="F52" s="75">
        <v>45.8494999999999</v>
      </c>
      <c r="G52" s="98">
        <f t="shared" si="0"/>
        <v>0.4900999999999982</v>
      </c>
      <c r="J52" s="20"/>
      <c r="K52" s="42"/>
      <c r="L52" s="42"/>
      <c r="M52" s="90">
        <v>0</v>
      </c>
      <c r="N52" s="42"/>
      <c r="P52" s="6"/>
      <c r="Q52" s="55"/>
      <c r="R52" s="42"/>
      <c r="S52" s="42"/>
      <c r="AC52" s="11"/>
    </row>
    <row r="53" spans="1:21" ht="15">
      <c r="A53" s="4" t="s">
        <v>650</v>
      </c>
      <c r="B53" s="41" t="s">
        <v>482</v>
      </c>
      <c r="C53" s="72" t="s">
        <v>217</v>
      </c>
      <c r="D53" s="49"/>
      <c r="E53" s="75">
        <v>45.8494999999999</v>
      </c>
      <c r="F53" s="75">
        <v>46.7494999999999</v>
      </c>
      <c r="G53" s="98">
        <f t="shared" si="0"/>
        <v>0.8999999999999986</v>
      </c>
      <c r="H53" s="1">
        <f>I51</f>
        <v>46.447</v>
      </c>
      <c r="I53" s="1">
        <f t="shared" si="1"/>
        <v>47.347</v>
      </c>
      <c r="J53" s="20">
        <v>0.9</v>
      </c>
      <c r="K53" s="42" t="s">
        <v>449</v>
      </c>
      <c r="L53" s="42" t="s">
        <v>449</v>
      </c>
      <c r="M53" s="90">
        <v>0.065</v>
      </c>
      <c r="N53" s="42">
        <v>130</v>
      </c>
      <c r="O53" s="1">
        <f aca="true" t="shared" si="6" ref="O53:O61">N53/2</f>
        <v>65</v>
      </c>
      <c r="P53" s="1">
        <f>N53/2</f>
        <v>65</v>
      </c>
      <c r="Q53" s="55"/>
      <c r="R53" s="42"/>
      <c r="S53" s="42">
        <v>130</v>
      </c>
      <c r="T53" s="1">
        <f>S53/2</f>
        <v>65</v>
      </c>
      <c r="U53" s="1">
        <f>S53/2</f>
        <v>65</v>
      </c>
    </row>
    <row r="54" spans="1:29" ht="15">
      <c r="A54" s="4" t="s">
        <v>650</v>
      </c>
      <c r="B54" s="41" t="s">
        <v>483</v>
      </c>
      <c r="C54" s="72" t="s">
        <v>22</v>
      </c>
      <c r="D54" s="49"/>
      <c r="E54" s="75">
        <v>46.7494999999999</v>
      </c>
      <c r="F54" s="75">
        <v>47.3253999999999</v>
      </c>
      <c r="G54" s="98">
        <f t="shared" si="0"/>
        <v>0.5759000000000043</v>
      </c>
      <c r="H54" s="1">
        <f aca="true" t="shared" si="7" ref="H54:H67">I53</f>
        <v>47.347</v>
      </c>
      <c r="I54" s="1">
        <f t="shared" si="1"/>
        <v>47.715</v>
      </c>
      <c r="J54" s="20">
        <v>0.368</v>
      </c>
      <c r="K54" s="42" t="s">
        <v>449</v>
      </c>
      <c r="L54" s="42" t="s">
        <v>449</v>
      </c>
      <c r="M54" s="90">
        <v>0</v>
      </c>
      <c r="N54" s="42"/>
      <c r="O54" s="1">
        <f t="shared" si="6"/>
        <v>0</v>
      </c>
      <c r="P54" s="1">
        <f>N54/2</f>
        <v>0</v>
      </c>
      <c r="Q54" s="55"/>
      <c r="R54" s="42"/>
      <c r="S54" s="42"/>
      <c r="AC54" s="18"/>
    </row>
    <row r="55" spans="1:29" ht="15">
      <c r="A55" s="4" t="s">
        <v>650</v>
      </c>
      <c r="B55" s="40" t="s">
        <v>484</v>
      </c>
      <c r="C55" s="72" t="s">
        <v>218</v>
      </c>
      <c r="D55" s="49"/>
      <c r="E55" s="75">
        <v>47.3253999999999</v>
      </c>
      <c r="F55" s="75">
        <v>48.5253999999999</v>
      </c>
      <c r="G55" s="98">
        <f t="shared" si="0"/>
        <v>1.1999999999999957</v>
      </c>
      <c r="H55" s="1">
        <f t="shared" si="7"/>
        <v>47.715</v>
      </c>
      <c r="I55" s="1">
        <f t="shared" si="1"/>
        <v>49.335</v>
      </c>
      <c r="J55" s="20">
        <v>1.62</v>
      </c>
      <c r="K55" s="42" t="s">
        <v>449</v>
      </c>
      <c r="L55" s="42" t="s">
        <v>449</v>
      </c>
      <c r="M55" s="90">
        <v>0.0475</v>
      </c>
      <c r="N55" s="42">
        <v>95</v>
      </c>
      <c r="O55" s="1">
        <f t="shared" si="6"/>
        <v>47.5</v>
      </c>
      <c r="P55" s="1">
        <f>N55/2</f>
        <v>47.5</v>
      </c>
      <c r="Q55" s="55"/>
      <c r="R55" s="42"/>
      <c r="S55" s="42">
        <v>95</v>
      </c>
      <c r="T55" s="1">
        <f aca="true" t="shared" si="8" ref="T55:T61">S55/2</f>
        <v>47.5</v>
      </c>
      <c r="U55" s="1">
        <f>S55/2</f>
        <v>47.5</v>
      </c>
      <c r="AC55" s="18"/>
    </row>
    <row r="56" spans="1:29" ht="15">
      <c r="A56" s="4" t="s">
        <v>650</v>
      </c>
      <c r="B56" s="41" t="s">
        <v>485</v>
      </c>
      <c r="C56" s="72" t="s">
        <v>23</v>
      </c>
      <c r="D56" s="49"/>
      <c r="E56" s="75">
        <v>48.5253999999999</v>
      </c>
      <c r="F56" s="75">
        <v>49.0523999999999</v>
      </c>
      <c r="G56" s="98">
        <f t="shared" si="0"/>
        <v>0.527000000000001</v>
      </c>
      <c r="H56" s="1">
        <f t="shared" si="7"/>
        <v>49.335</v>
      </c>
      <c r="I56" s="1">
        <f t="shared" si="1"/>
        <v>49.602000000000004</v>
      </c>
      <c r="J56" s="20">
        <v>0.267</v>
      </c>
      <c r="K56" s="42" t="s">
        <v>449</v>
      </c>
      <c r="L56" s="42" t="s">
        <v>449</v>
      </c>
      <c r="M56" s="90">
        <v>0</v>
      </c>
      <c r="N56" s="42"/>
      <c r="O56" s="1">
        <f t="shared" si="6"/>
        <v>0</v>
      </c>
      <c r="P56" s="1">
        <f aca="true" t="shared" si="9" ref="P56:P61">N56/2</f>
        <v>0</v>
      </c>
      <c r="Q56" s="55"/>
      <c r="R56" s="42"/>
      <c r="S56" s="42"/>
      <c r="T56" s="1">
        <f t="shared" si="8"/>
        <v>0</v>
      </c>
      <c r="U56" s="1">
        <f aca="true" t="shared" si="10" ref="U56:U61">S56/2</f>
        <v>0</v>
      </c>
      <c r="AC56" s="18"/>
    </row>
    <row r="57" spans="1:21" ht="15">
      <c r="A57" s="4" t="s">
        <v>650</v>
      </c>
      <c r="B57" s="41" t="s">
        <v>486</v>
      </c>
      <c r="C57" s="72" t="s">
        <v>219</v>
      </c>
      <c r="D57" s="49"/>
      <c r="E57" s="75">
        <v>49.0523999999999</v>
      </c>
      <c r="F57" s="75">
        <v>49.0523999999999</v>
      </c>
      <c r="G57" s="98">
        <f t="shared" si="0"/>
        <v>0</v>
      </c>
      <c r="H57" s="1">
        <f t="shared" si="7"/>
        <v>49.602000000000004</v>
      </c>
      <c r="I57" s="1">
        <f t="shared" si="1"/>
        <v>49.702000000000005</v>
      </c>
      <c r="J57" s="20">
        <v>0.1</v>
      </c>
      <c r="K57" s="42" t="s">
        <v>449</v>
      </c>
      <c r="L57" s="42" t="s">
        <v>449</v>
      </c>
      <c r="M57" s="90">
        <v>0.0725</v>
      </c>
      <c r="N57" s="42">
        <v>145</v>
      </c>
      <c r="O57" s="1">
        <f t="shared" si="6"/>
        <v>72.5</v>
      </c>
      <c r="P57" s="1">
        <f t="shared" si="9"/>
        <v>72.5</v>
      </c>
      <c r="Q57" s="55"/>
      <c r="R57" s="42"/>
      <c r="S57" s="42">
        <v>145</v>
      </c>
      <c r="T57" s="1">
        <f t="shared" si="8"/>
        <v>72.5</v>
      </c>
      <c r="U57" s="1">
        <f t="shared" si="10"/>
        <v>72.5</v>
      </c>
    </row>
    <row r="58" spans="1:21" ht="15">
      <c r="A58" s="4" t="s">
        <v>650</v>
      </c>
      <c r="B58" s="2" t="s">
        <v>487</v>
      </c>
      <c r="C58" s="72" t="s">
        <v>24</v>
      </c>
      <c r="D58" s="49"/>
      <c r="E58" s="75">
        <v>49.0523999999999</v>
      </c>
      <c r="F58" s="75">
        <v>55.0343999999999</v>
      </c>
      <c r="G58" s="98">
        <f t="shared" si="0"/>
        <v>5.981999999999999</v>
      </c>
      <c r="H58" s="1">
        <f t="shared" si="7"/>
        <v>49.702000000000005</v>
      </c>
      <c r="I58" s="1">
        <f t="shared" si="1"/>
        <v>49.999</v>
      </c>
      <c r="J58" s="20">
        <v>0.297</v>
      </c>
      <c r="K58" s="42" t="s">
        <v>449</v>
      </c>
      <c r="L58" s="42" t="s">
        <v>449</v>
      </c>
      <c r="M58" s="90">
        <v>0</v>
      </c>
      <c r="N58" s="42"/>
      <c r="O58" s="1">
        <f t="shared" si="6"/>
        <v>0</v>
      </c>
      <c r="P58" s="1">
        <f t="shared" si="9"/>
        <v>0</v>
      </c>
      <c r="Q58" s="55"/>
      <c r="R58" s="42"/>
      <c r="S58" s="42"/>
      <c r="T58" s="1">
        <f t="shared" si="8"/>
        <v>0</v>
      </c>
      <c r="U58" s="1">
        <f t="shared" si="10"/>
        <v>0</v>
      </c>
    </row>
    <row r="59" spans="1:21" ht="13.5">
      <c r="A59" s="4" t="s">
        <v>650</v>
      </c>
      <c r="B59" s="2" t="s">
        <v>488</v>
      </c>
      <c r="C59" s="87"/>
      <c r="D59" s="49"/>
      <c r="E59" s="75">
        <v>55.0343999999999</v>
      </c>
      <c r="F59" s="75"/>
      <c r="G59" s="98">
        <f t="shared" si="0"/>
        <v>-55.0343999999999</v>
      </c>
      <c r="H59" s="1">
        <f t="shared" si="7"/>
        <v>49.999</v>
      </c>
      <c r="I59" s="1">
        <f t="shared" si="1"/>
        <v>55.216</v>
      </c>
      <c r="J59" s="20">
        <v>5.217</v>
      </c>
      <c r="K59" s="42" t="s">
        <v>449</v>
      </c>
      <c r="L59" s="42" t="s">
        <v>449</v>
      </c>
      <c r="M59" s="9"/>
      <c r="N59" s="42"/>
      <c r="O59" s="1">
        <f t="shared" si="6"/>
        <v>0</v>
      </c>
      <c r="P59" s="1">
        <f t="shared" si="9"/>
        <v>0</v>
      </c>
      <c r="Q59" s="55"/>
      <c r="R59" s="42"/>
      <c r="S59" s="42"/>
      <c r="T59" s="1">
        <f t="shared" si="8"/>
        <v>0</v>
      </c>
      <c r="U59" s="1">
        <f t="shared" si="10"/>
        <v>0</v>
      </c>
    </row>
    <row r="60" spans="1:29" ht="13.5">
      <c r="A60" s="4" t="s">
        <v>650</v>
      </c>
      <c r="B60" s="2" t="s">
        <v>489</v>
      </c>
      <c r="C60" s="87"/>
      <c r="D60" s="49"/>
      <c r="E60" s="75"/>
      <c r="F60" s="75"/>
      <c r="G60" s="98">
        <f t="shared" si="0"/>
        <v>0</v>
      </c>
      <c r="H60" s="1">
        <f t="shared" si="7"/>
        <v>55.216</v>
      </c>
      <c r="I60" s="1">
        <f t="shared" si="1"/>
        <v>55.403</v>
      </c>
      <c r="J60" s="20">
        <v>0.187</v>
      </c>
      <c r="K60" s="42" t="s">
        <v>449</v>
      </c>
      <c r="L60" s="42" t="s">
        <v>449</v>
      </c>
      <c r="M60" s="9"/>
      <c r="N60" s="42"/>
      <c r="O60" s="1">
        <f t="shared" si="6"/>
        <v>0</v>
      </c>
      <c r="P60" s="1">
        <f t="shared" si="9"/>
        <v>0</v>
      </c>
      <c r="Q60" s="55"/>
      <c r="R60" s="42"/>
      <c r="S60" s="42"/>
      <c r="T60" s="1">
        <f t="shared" si="8"/>
        <v>0</v>
      </c>
      <c r="U60" s="1">
        <f t="shared" si="10"/>
        <v>0</v>
      </c>
      <c r="AC60" s="29"/>
    </row>
    <row r="61" spans="1:21" ht="15">
      <c r="A61" s="4" t="s">
        <v>650</v>
      </c>
      <c r="B61" s="2" t="s">
        <v>490</v>
      </c>
      <c r="C61" s="72" t="s">
        <v>220</v>
      </c>
      <c r="D61" s="49"/>
      <c r="E61" s="75"/>
      <c r="F61" s="75">
        <v>55.0343999999999</v>
      </c>
      <c r="G61" s="98">
        <f t="shared" si="0"/>
        <v>55.0343999999999</v>
      </c>
      <c r="H61" s="1">
        <f t="shared" si="7"/>
        <v>55.403</v>
      </c>
      <c r="I61" s="1">
        <f t="shared" si="1"/>
        <v>55.863</v>
      </c>
      <c r="J61" s="20">
        <v>0.46</v>
      </c>
      <c r="K61" s="42" t="s">
        <v>449</v>
      </c>
      <c r="L61" s="42" t="s">
        <v>449</v>
      </c>
      <c r="M61" s="90">
        <v>0.065</v>
      </c>
      <c r="N61" s="42">
        <v>130</v>
      </c>
      <c r="O61" s="1">
        <f t="shared" si="6"/>
        <v>65</v>
      </c>
      <c r="P61" s="1">
        <f t="shared" si="9"/>
        <v>65</v>
      </c>
      <c r="Q61" s="55"/>
      <c r="R61" s="42"/>
      <c r="S61" s="42">
        <v>130</v>
      </c>
      <c r="T61" s="1">
        <f t="shared" si="8"/>
        <v>65</v>
      </c>
      <c r="U61" s="1">
        <f t="shared" si="10"/>
        <v>65</v>
      </c>
    </row>
    <row r="62" spans="1:19" ht="15">
      <c r="A62" s="4" t="s">
        <v>650</v>
      </c>
      <c r="B62" s="2" t="s">
        <v>491</v>
      </c>
      <c r="C62" s="72" t="s">
        <v>25</v>
      </c>
      <c r="D62" s="49"/>
      <c r="E62" s="75">
        <v>55.0343999999999</v>
      </c>
      <c r="F62" s="75">
        <v>55.6243999999999</v>
      </c>
      <c r="G62" s="98">
        <f t="shared" si="0"/>
        <v>0.5900000000000034</v>
      </c>
      <c r="H62" s="1">
        <f t="shared" si="7"/>
        <v>55.863</v>
      </c>
      <c r="I62" s="1">
        <f t="shared" si="1"/>
        <v>56.073</v>
      </c>
      <c r="J62" s="20">
        <v>0.21</v>
      </c>
      <c r="K62" s="42" t="s">
        <v>643</v>
      </c>
      <c r="L62" s="42" t="s">
        <v>643</v>
      </c>
      <c r="M62" s="90">
        <v>0</v>
      </c>
      <c r="N62" s="82">
        <v>148.5</v>
      </c>
      <c r="O62" s="1">
        <v>74.25</v>
      </c>
      <c r="P62" s="6">
        <v>74.25</v>
      </c>
      <c r="Q62" s="55"/>
      <c r="R62" s="42"/>
      <c r="S62" s="42">
        <v>148.5</v>
      </c>
    </row>
    <row r="63" spans="1:19" ht="15">
      <c r="A63" s="4" t="s">
        <v>650</v>
      </c>
      <c r="B63" s="2" t="s">
        <v>492</v>
      </c>
      <c r="C63" s="72" t="s">
        <v>26</v>
      </c>
      <c r="D63" s="49"/>
      <c r="E63" s="75">
        <v>55.6243999999999</v>
      </c>
      <c r="F63" s="75">
        <v>55.6243999999999</v>
      </c>
      <c r="G63" s="98">
        <f t="shared" si="0"/>
        <v>0</v>
      </c>
      <c r="H63" s="1">
        <f t="shared" si="7"/>
        <v>56.073</v>
      </c>
      <c r="I63" s="1">
        <f t="shared" si="1"/>
        <v>56.373</v>
      </c>
      <c r="J63" s="20">
        <v>0.3</v>
      </c>
      <c r="K63" s="42" t="s">
        <v>643</v>
      </c>
      <c r="L63" s="42" t="s">
        <v>643</v>
      </c>
      <c r="M63" s="90">
        <v>0.0632</v>
      </c>
      <c r="N63" s="82">
        <v>148.5</v>
      </c>
      <c r="O63" s="1">
        <v>74.25</v>
      </c>
      <c r="P63" s="6">
        <v>74.25</v>
      </c>
      <c r="Q63" s="55"/>
      <c r="R63" s="42"/>
      <c r="S63" s="42">
        <v>148.5</v>
      </c>
    </row>
    <row r="64" spans="1:29" ht="15">
      <c r="A64" s="4" t="s">
        <v>650</v>
      </c>
      <c r="B64" s="2" t="s">
        <v>493</v>
      </c>
      <c r="C64" s="72" t="s">
        <v>27</v>
      </c>
      <c r="D64" s="49"/>
      <c r="E64" s="75">
        <v>55.6243999999999</v>
      </c>
      <c r="F64" s="75">
        <v>55.9523999999999</v>
      </c>
      <c r="G64" s="98">
        <f t="shared" si="0"/>
        <v>0.32799999999999585</v>
      </c>
      <c r="H64" s="1">
        <f t="shared" si="7"/>
        <v>56.373</v>
      </c>
      <c r="I64" s="1">
        <f t="shared" si="1"/>
        <v>56.425999999999995</v>
      </c>
      <c r="J64" s="20">
        <v>0.053</v>
      </c>
      <c r="K64" s="42" t="s">
        <v>449</v>
      </c>
      <c r="L64" s="42" t="s">
        <v>449</v>
      </c>
      <c r="M64" s="90">
        <v>0</v>
      </c>
      <c r="N64" s="42"/>
      <c r="O64" s="1">
        <f aca="true" t="shared" si="11" ref="O64:O73">N64/2</f>
        <v>0</v>
      </c>
      <c r="P64" s="1">
        <f aca="true" t="shared" si="12" ref="P64:P72">N64/2</f>
        <v>0</v>
      </c>
      <c r="Q64" s="55"/>
      <c r="R64" s="42"/>
      <c r="S64" s="42"/>
      <c r="T64" s="1">
        <f aca="true" t="shared" si="13" ref="T64:T71">S64/2</f>
        <v>0</v>
      </c>
      <c r="U64" s="1">
        <f aca="true" t="shared" si="14" ref="U64:U71">S64/2</f>
        <v>0</v>
      </c>
      <c r="AC64" s="11"/>
    </row>
    <row r="65" spans="1:29" ht="15">
      <c r="A65" s="4" t="s">
        <v>650</v>
      </c>
      <c r="B65" s="3" t="s">
        <v>494</v>
      </c>
      <c r="C65" s="72" t="s">
        <v>221</v>
      </c>
      <c r="D65" s="49"/>
      <c r="E65" s="75">
        <v>55.9523999999999</v>
      </c>
      <c r="F65" s="75">
        <v>55.9523999999999</v>
      </c>
      <c r="G65" s="98">
        <f t="shared" si="0"/>
        <v>0</v>
      </c>
      <c r="H65" s="1">
        <f t="shared" si="7"/>
        <v>56.425999999999995</v>
      </c>
      <c r="I65" s="1">
        <f t="shared" si="1"/>
        <v>56.675999999999995</v>
      </c>
      <c r="J65" s="20">
        <v>0.25</v>
      </c>
      <c r="K65" s="42" t="s">
        <v>449</v>
      </c>
      <c r="L65" s="42" t="s">
        <v>449</v>
      </c>
      <c r="M65" s="90">
        <v>0.0555</v>
      </c>
      <c r="N65" s="42">
        <v>111</v>
      </c>
      <c r="O65" s="1">
        <f t="shared" si="11"/>
        <v>55.5</v>
      </c>
      <c r="P65" s="1">
        <f t="shared" si="12"/>
        <v>55.5</v>
      </c>
      <c r="Q65" s="55"/>
      <c r="R65" s="42"/>
      <c r="S65" s="42">
        <v>111</v>
      </c>
      <c r="T65" s="1">
        <f t="shared" si="13"/>
        <v>55.5</v>
      </c>
      <c r="U65" s="1">
        <f t="shared" si="14"/>
        <v>55.5</v>
      </c>
      <c r="AC65" s="18"/>
    </row>
    <row r="66" spans="1:29" ht="15">
      <c r="A66" s="4" t="s">
        <v>650</v>
      </c>
      <c r="B66" s="2" t="s">
        <v>495</v>
      </c>
      <c r="C66" s="72" t="s">
        <v>28</v>
      </c>
      <c r="D66" s="49"/>
      <c r="E66" s="75">
        <v>55.9523999999999</v>
      </c>
      <c r="F66" s="75">
        <v>56.4913999999999</v>
      </c>
      <c r="G66" s="98">
        <f t="shared" si="0"/>
        <v>0.5390000000000015</v>
      </c>
      <c r="H66" s="1">
        <f t="shared" si="7"/>
        <v>56.675999999999995</v>
      </c>
      <c r="I66" s="1">
        <f t="shared" si="1"/>
        <v>56.876999999999995</v>
      </c>
      <c r="J66" s="20">
        <v>0.201</v>
      </c>
      <c r="K66" s="42" t="s">
        <v>449</v>
      </c>
      <c r="L66" s="42" t="s">
        <v>449</v>
      </c>
      <c r="M66" s="90">
        <v>0</v>
      </c>
      <c r="N66" s="42"/>
      <c r="O66" s="1">
        <f t="shared" si="11"/>
        <v>0</v>
      </c>
      <c r="P66" s="1">
        <f t="shared" si="12"/>
        <v>0</v>
      </c>
      <c r="Q66" s="55"/>
      <c r="R66" s="42"/>
      <c r="S66" s="42"/>
      <c r="T66" s="1">
        <f t="shared" si="13"/>
        <v>0</v>
      </c>
      <c r="U66" s="1">
        <f t="shared" si="14"/>
        <v>0</v>
      </c>
      <c r="AC66" s="11"/>
    </row>
    <row r="67" spans="1:21" ht="15">
      <c r="A67" s="4" t="s">
        <v>650</v>
      </c>
      <c r="B67" s="2" t="s">
        <v>496</v>
      </c>
      <c r="C67" s="72" t="s">
        <v>222</v>
      </c>
      <c r="D67" s="49"/>
      <c r="E67" s="75">
        <v>56.4913999999999</v>
      </c>
      <c r="F67" s="75">
        <v>57.6913999999999</v>
      </c>
      <c r="G67" s="98">
        <f t="shared" si="0"/>
        <v>1.2000000000000028</v>
      </c>
      <c r="H67" s="1">
        <f t="shared" si="7"/>
        <v>56.876999999999995</v>
      </c>
      <c r="I67" s="1">
        <f t="shared" si="1"/>
        <v>58.49699999999999</v>
      </c>
      <c r="J67" s="20">
        <v>1.62</v>
      </c>
      <c r="K67" s="42" t="s">
        <v>449</v>
      </c>
      <c r="L67" s="42" t="s">
        <v>449</v>
      </c>
      <c r="M67" s="90">
        <v>0.0475</v>
      </c>
      <c r="N67" s="42">
        <v>95</v>
      </c>
      <c r="O67" s="1">
        <f t="shared" si="11"/>
        <v>47.5</v>
      </c>
      <c r="P67" s="1">
        <f t="shared" si="12"/>
        <v>47.5</v>
      </c>
      <c r="Q67" s="55"/>
      <c r="R67" s="42"/>
      <c r="S67" s="42">
        <v>95</v>
      </c>
      <c r="T67" s="1">
        <f t="shared" si="13"/>
        <v>47.5</v>
      </c>
      <c r="U67" s="1">
        <f t="shared" si="14"/>
        <v>47.5</v>
      </c>
    </row>
    <row r="68" spans="1:19" ht="15">
      <c r="A68" s="4" t="s">
        <v>650</v>
      </c>
      <c r="B68" s="2"/>
      <c r="C68" s="72" t="s">
        <v>29</v>
      </c>
      <c r="D68" s="49"/>
      <c r="E68" s="75">
        <v>57.6913999999999</v>
      </c>
      <c r="F68" s="75">
        <v>58.3240599999999</v>
      </c>
      <c r="G68" s="98">
        <f t="shared" si="0"/>
        <v>0.6326600000000013</v>
      </c>
      <c r="J68" s="20"/>
      <c r="K68" s="42"/>
      <c r="L68" s="42"/>
      <c r="M68" s="90">
        <v>0</v>
      </c>
      <c r="N68" s="42"/>
      <c r="P68" s="1"/>
      <c r="Q68" s="55"/>
      <c r="R68" s="42"/>
      <c r="S68" s="42"/>
    </row>
    <row r="69" spans="1:21" ht="15">
      <c r="A69" s="4" t="s">
        <v>650</v>
      </c>
      <c r="B69" s="2" t="s">
        <v>497</v>
      </c>
      <c r="C69" s="72" t="s">
        <v>223</v>
      </c>
      <c r="D69" s="49"/>
      <c r="E69" s="75">
        <v>58.3240599999999</v>
      </c>
      <c r="F69" s="75">
        <v>59.5240599999999</v>
      </c>
      <c r="G69" s="98">
        <f t="shared" si="0"/>
        <v>1.1999999999999957</v>
      </c>
      <c r="H69" s="1">
        <f>I67</f>
        <v>58.49699999999999</v>
      </c>
      <c r="I69" s="1">
        <f t="shared" si="1"/>
        <v>61.71799999999999</v>
      </c>
      <c r="J69" s="20">
        <v>3.221</v>
      </c>
      <c r="K69" s="42" t="s">
        <v>449</v>
      </c>
      <c r="L69" s="42" t="s">
        <v>449</v>
      </c>
      <c r="M69" s="90">
        <v>0.0475</v>
      </c>
      <c r="N69" s="42">
        <v>95</v>
      </c>
      <c r="O69" s="1">
        <f t="shared" si="11"/>
        <v>47.5</v>
      </c>
      <c r="P69" s="1">
        <f t="shared" si="12"/>
        <v>47.5</v>
      </c>
      <c r="Q69" s="55"/>
      <c r="R69" s="42"/>
      <c r="S69" s="42">
        <v>95</v>
      </c>
      <c r="T69" s="1">
        <f t="shared" si="13"/>
        <v>47.5</v>
      </c>
      <c r="U69" s="1">
        <f t="shared" si="14"/>
        <v>47.5</v>
      </c>
    </row>
    <row r="70" spans="1:19" ht="15">
      <c r="A70" s="4" t="s">
        <v>650</v>
      </c>
      <c r="B70" s="2"/>
      <c r="C70" s="72" t="s">
        <v>30</v>
      </c>
      <c r="D70" s="49"/>
      <c r="E70" s="75">
        <v>59.5240599999999</v>
      </c>
      <c r="F70" s="75">
        <v>61.6120599999999</v>
      </c>
      <c r="G70" s="98">
        <f t="shared" si="0"/>
        <v>2.088000000000001</v>
      </c>
      <c r="J70" s="20"/>
      <c r="K70" s="42"/>
      <c r="L70" s="42"/>
      <c r="M70" s="90">
        <v>0</v>
      </c>
      <c r="N70" s="42"/>
      <c r="P70" s="1"/>
      <c r="Q70" s="55"/>
      <c r="R70" s="42"/>
      <c r="S70" s="42"/>
    </row>
    <row r="71" spans="1:29" s="11" customFormat="1" ht="15">
      <c r="A71" s="4" t="s">
        <v>650</v>
      </c>
      <c r="B71" s="2" t="s">
        <v>498</v>
      </c>
      <c r="C71" s="72" t="s">
        <v>224</v>
      </c>
      <c r="D71" s="49"/>
      <c r="E71" s="75">
        <v>61.6120599999999</v>
      </c>
      <c r="F71" s="75">
        <v>61.6120599999999</v>
      </c>
      <c r="G71" s="98">
        <f t="shared" si="0"/>
        <v>0</v>
      </c>
      <c r="H71" s="1">
        <f>I69</f>
        <v>61.71799999999999</v>
      </c>
      <c r="I71" s="1">
        <f t="shared" si="1"/>
        <v>62.697999999999986</v>
      </c>
      <c r="J71" s="9">
        <v>0.98</v>
      </c>
      <c r="K71" s="42" t="s">
        <v>449</v>
      </c>
      <c r="L71" s="42" t="s">
        <v>449</v>
      </c>
      <c r="M71" s="90">
        <v>0.0725</v>
      </c>
      <c r="N71" s="42">
        <v>145</v>
      </c>
      <c r="O71" s="1">
        <f t="shared" si="11"/>
        <v>72.5</v>
      </c>
      <c r="P71" s="1">
        <f t="shared" si="12"/>
        <v>72.5</v>
      </c>
      <c r="Q71" s="55"/>
      <c r="R71" s="42"/>
      <c r="S71" s="42">
        <v>145</v>
      </c>
      <c r="T71" s="1">
        <f t="shared" si="13"/>
        <v>72.5</v>
      </c>
      <c r="U71" s="1">
        <f t="shared" si="14"/>
        <v>72.5</v>
      </c>
      <c r="V71" s="1"/>
      <c r="W71" s="16"/>
      <c r="X71" s="16"/>
      <c r="Y71" s="16"/>
      <c r="Z71" s="16"/>
      <c r="AA71" s="27"/>
      <c r="AB71" s="28"/>
      <c r="AC71" s="18"/>
    </row>
    <row r="72" spans="1:29" s="11" customFormat="1" ht="15">
      <c r="A72" s="4" t="s">
        <v>650</v>
      </c>
      <c r="B72" s="2" t="s">
        <v>499</v>
      </c>
      <c r="C72" s="72" t="s">
        <v>31</v>
      </c>
      <c r="D72" s="49"/>
      <c r="E72" s="75">
        <v>61.6120599999999</v>
      </c>
      <c r="F72" s="75">
        <v>62.3724999999999</v>
      </c>
      <c r="G72" s="98">
        <f aca="true" t="shared" si="15" ref="G72:G135">F72-E72</f>
        <v>0.7604400000000027</v>
      </c>
      <c r="H72" s="1">
        <f>I71</f>
        <v>62.697999999999986</v>
      </c>
      <c r="I72" s="1">
        <f t="shared" si="1"/>
        <v>62.798999999999985</v>
      </c>
      <c r="J72" s="20">
        <v>0.101</v>
      </c>
      <c r="K72" s="42" t="s">
        <v>648</v>
      </c>
      <c r="L72" s="42" t="s">
        <v>648</v>
      </c>
      <c r="M72" s="90">
        <v>0</v>
      </c>
      <c r="N72" s="82">
        <v>169.7</v>
      </c>
      <c r="O72" s="20">
        <f t="shared" si="11"/>
        <v>84.85</v>
      </c>
      <c r="P72" s="20">
        <f t="shared" si="12"/>
        <v>84.85</v>
      </c>
      <c r="Q72" s="55"/>
      <c r="R72" s="42"/>
      <c r="S72" s="42">
        <v>169.7</v>
      </c>
      <c r="T72" s="16"/>
      <c r="U72" s="16"/>
      <c r="V72" s="16"/>
      <c r="W72" s="16"/>
      <c r="X72" s="16"/>
      <c r="Y72" s="16"/>
      <c r="Z72" s="16"/>
      <c r="AA72" s="27"/>
      <c r="AB72" s="28"/>
      <c r="AC72" s="18"/>
    </row>
    <row r="73" spans="1:29" s="11" customFormat="1" ht="15">
      <c r="A73" s="4" t="s">
        <v>650</v>
      </c>
      <c r="B73" s="2" t="s">
        <v>500</v>
      </c>
      <c r="C73" s="72" t="s">
        <v>225</v>
      </c>
      <c r="D73" s="49"/>
      <c r="E73" s="75">
        <v>62.3724999999999</v>
      </c>
      <c r="F73" s="75">
        <v>62.3724999999999</v>
      </c>
      <c r="G73" s="98">
        <f t="shared" si="15"/>
        <v>0</v>
      </c>
      <c r="H73" s="1">
        <f>I72</f>
        <v>62.798999999999985</v>
      </c>
      <c r="I73" s="1">
        <f t="shared" si="1"/>
        <v>63.118999999999986</v>
      </c>
      <c r="J73" s="20">
        <v>0.32</v>
      </c>
      <c r="K73" s="42" t="s">
        <v>644</v>
      </c>
      <c r="L73" s="42" t="s">
        <v>644</v>
      </c>
      <c r="M73" s="90">
        <v>0.072</v>
      </c>
      <c r="N73" s="82">
        <v>169.7</v>
      </c>
      <c r="O73" s="20">
        <f t="shared" si="11"/>
        <v>84.85</v>
      </c>
      <c r="P73" s="20">
        <f>N73/2</f>
        <v>84.85</v>
      </c>
      <c r="Q73" s="55"/>
      <c r="R73" s="42"/>
      <c r="S73" s="42">
        <v>169.7</v>
      </c>
      <c r="T73" s="16"/>
      <c r="U73" s="16"/>
      <c r="V73" s="16"/>
      <c r="W73" s="16"/>
      <c r="X73" s="16"/>
      <c r="Y73" s="16"/>
      <c r="Z73" s="16"/>
      <c r="AA73" s="27"/>
      <c r="AB73" s="28"/>
      <c r="AC73" s="18"/>
    </row>
    <row r="74" spans="1:29" s="11" customFormat="1" ht="15">
      <c r="A74" s="4" t="s">
        <v>650</v>
      </c>
      <c r="B74" s="2" t="s">
        <v>501</v>
      </c>
      <c r="C74" s="72" t="s">
        <v>32</v>
      </c>
      <c r="D74" s="49"/>
      <c r="E74" s="75">
        <v>62.3724999999999</v>
      </c>
      <c r="F74" s="75">
        <v>66.3253999999999</v>
      </c>
      <c r="G74" s="98">
        <f t="shared" si="15"/>
        <v>3.9528999999999996</v>
      </c>
      <c r="H74" s="1">
        <f>I73</f>
        <v>63.118999999999986</v>
      </c>
      <c r="I74" s="1">
        <f t="shared" si="1"/>
        <v>66.34399999999998</v>
      </c>
      <c r="J74" s="20">
        <v>3.225</v>
      </c>
      <c r="K74" s="42" t="s">
        <v>449</v>
      </c>
      <c r="L74" s="42" t="s">
        <v>449</v>
      </c>
      <c r="M74" s="90">
        <v>0</v>
      </c>
      <c r="N74" s="42"/>
      <c r="O74" s="1">
        <f>N74/2</f>
        <v>0</v>
      </c>
      <c r="P74" s="1">
        <f>N74/2</f>
        <v>0</v>
      </c>
      <c r="Q74" s="55"/>
      <c r="R74" s="42"/>
      <c r="S74" s="42"/>
      <c r="T74" s="16"/>
      <c r="U74" s="16"/>
      <c r="V74" s="16"/>
      <c r="W74" s="16"/>
      <c r="X74" s="16"/>
      <c r="Y74" s="16"/>
      <c r="Z74" s="16"/>
      <c r="AA74" s="27"/>
      <c r="AB74" s="28"/>
      <c r="AC74" s="18"/>
    </row>
    <row r="75" spans="1:29" s="11" customFormat="1" ht="15">
      <c r="A75" s="4" t="s">
        <v>650</v>
      </c>
      <c r="B75" s="2" t="s">
        <v>502</v>
      </c>
      <c r="C75" s="72" t="s">
        <v>226</v>
      </c>
      <c r="D75" s="49"/>
      <c r="E75" s="75">
        <v>66.3253999999999</v>
      </c>
      <c r="F75" s="75">
        <v>66.3253999999999</v>
      </c>
      <c r="G75" s="98">
        <f t="shared" si="15"/>
        <v>0</v>
      </c>
      <c r="H75" s="1">
        <f>I74</f>
        <v>66.34399999999998</v>
      </c>
      <c r="I75" s="1">
        <f t="shared" si="1"/>
        <v>68.77099999999999</v>
      </c>
      <c r="J75" s="9">
        <v>2.427</v>
      </c>
      <c r="K75" s="42" t="s">
        <v>449</v>
      </c>
      <c r="L75" s="42" t="s">
        <v>449</v>
      </c>
      <c r="M75" s="90">
        <v>0.065</v>
      </c>
      <c r="N75" s="42">
        <v>130</v>
      </c>
      <c r="O75" s="1">
        <f>N75/2</f>
        <v>65</v>
      </c>
      <c r="P75" s="1">
        <f>N75/2</f>
        <v>65</v>
      </c>
      <c r="Q75" s="55"/>
      <c r="R75" s="42"/>
      <c r="S75" s="42">
        <v>130</v>
      </c>
      <c r="T75" s="1">
        <f>S75/2</f>
        <v>65</v>
      </c>
      <c r="U75" s="1">
        <f>S75/2</f>
        <v>65</v>
      </c>
      <c r="V75" s="16"/>
      <c r="W75" s="16"/>
      <c r="X75" s="16"/>
      <c r="Y75" s="16"/>
      <c r="Z75" s="16"/>
      <c r="AA75" s="27"/>
      <c r="AB75" s="28"/>
      <c r="AC75" s="18"/>
    </row>
    <row r="76" spans="1:29" s="11" customFormat="1" ht="15">
      <c r="A76" s="4" t="s">
        <v>650</v>
      </c>
      <c r="B76" s="2"/>
      <c r="C76" s="72" t="s">
        <v>33</v>
      </c>
      <c r="D76" s="49"/>
      <c r="E76" s="75">
        <v>66.3253999999999</v>
      </c>
      <c r="F76" s="75">
        <v>69.5888999999999</v>
      </c>
      <c r="G76" s="98">
        <f t="shared" si="15"/>
        <v>3.2634999999999934</v>
      </c>
      <c r="H76" s="1"/>
      <c r="I76" s="1"/>
      <c r="J76" s="9"/>
      <c r="K76" s="42"/>
      <c r="L76" s="42"/>
      <c r="M76" s="90">
        <v>0</v>
      </c>
      <c r="N76" s="42"/>
      <c r="O76" s="1"/>
      <c r="P76" s="1"/>
      <c r="Q76" s="55"/>
      <c r="R76" s="42"/>
      <c r="S76" s="42"/>
      <c r="T76" s="1"/>
      <c r="U76" s="1"/>
      <c r="V76" s="16"/>
      <c r="W76" s="16"/>
      <c r="X76" s="16"/>
      <c r="Y76" s="16"/>
      <c r="Z76" s="16"/>
      <c r="AA76" s="27"/>
      <c r="AB76" s="28"/>
      <c r="AC76" s="18"/>
    </row>
    <row r="77" spans="1:29" s="11" customFormat="1" ht="15">
      <c r="A77" s="4" t="s">
        <v>650</v>
      </c>
      <c r="B77" s="2" t="s">
        <v>503</v>
      </c>
      <c r="C77" s="72" t="s">
        <v>227</v>
      </c>
      <c r="D77" s="49"/>
      <c r="E77" s="75">
        <v>69.5888999999999</v>
      </c>
      <c r="F77" s="75">
        <v>69.5888999999999</v>
      </c>
      <c r="G77" s="98">
        <f t="shared" si="15"/>
        <v>0</v>
      </c>
      <c r="H77" s="1">
        <f>I75</f>
        <v>68.77099999999999</v>
      </c>
      <c r="I77" s="1">
        <f t="shared" si="1"/>
        <v>71.19599999999998</v>
      </c>
      <c r="J77" s="9">
        <v>2.425</v>
      </c>
      <c r="K77" s="1" t="s">
        <v>428</v>
      </c>
      <c r="L77" s="1" t="s">
        <v>428</v>
      </c>
      <c r="M77" s="90">
        <v>0.08</v>
      </c>
      <c r="N77" s="42">
        <v>160</v>
      </c>
      <c r="O77" s="20">
        <v>80</v>
      </c>
      <c r="P77" s="20">
        <v>80</v>
      </c>
      <c r="Q77" s="55"/>
      <c r="R77" s="42"/>
      <c r="S77" s="42">
        <v>160</v>
      </c>
      <c r="T77" s="16"/>
      <c r="U77" s="16"/>
      <c r="V77" s="16"/>
      <c r="W77" s="16"/>
      <c r="X77" s="16"/>
      <c r="Y77" s="16"/>
      <c r="Z77" s="16"/>
      <c r="AA77" s="27"/>
      <c r="AB77" s="28"/>
      <c r="AC77" s="18"/>
    </row>
    <row r="78" spans="1:29" s="11" customFormat="1" ht="15">
      <c r="A78" s="4" t="s">
        <v>650</v>
      </c>
      <c r="B78" s="2" t="s">
        <v>504</v>
      </c>
      <c r="C78" s="72" t="s">
        <v>34</v>
      </c>
      <c r="D78" s="49"/>
      <c r="E78" s="75">
        <v>69.5888999999999</v>
      </c>
      <c r="F78" s="75">
        <v>71.3713999999999</v>
      </c>
      <c r="G78" s="98">
        <f t="shared" si="15"/>
        <v>1.7824999999999989</v>
      </c>
      <c r="H78" s="1">
        <f>I77</f>
        <v>71.19599999999998</v>
      </c>
      <c r="I78" s="1">
        <f t="shared" si="1"/>
        <v>71.76599999999998</v>
      </c>
      <c r="J78" s="20">
        <v>0.57</v>
      </c>
      <c r="K78" s="42" t="s">
        <v>449</v>
      </c>
      <c r="L78" s="42" t="s">
        <v>449</v>
      </c>
      <c r="M78" s="90">
        <v>0</v>
      </c>
      <c r="N78" s="42"/>
      <c r="O78" s="1">
        <f aca="true" t="shared" si="16" ref="O78:O95">N78/2</f>
        <v>0</v>
      </c>
      <c r="P78" s="1">
        <f>N78/2</f>
        <v>0</v>
      </c>
      <c r="Q78" s="55"/>
      <c r="R78" s="42"/>
      <c r="S78" s="42"/>
      <c r="T78" s="16"/>
      <c r="U78" s="16"/>
      <c r="V78" s="16"/>
      <c r="W78" s="16"/>
      <c r="X78" s="16"/>
      <c r="Y78" s="16"/>
      <c r="Z78" s="16"/>
      <c r="AA78" s="27"/>
      <c r="AB78" s="28"/>
      <c r="AC78" s="18"/>
    </row>
    <row r="79" spans="1:29" s="11" customFormat="1" ht="15">
      <c r="A79" s="4" t="s">
        <v>650</v>
      </c>
      <c r="B79" s="2" t="s">
        <v>505</v>
      </c>
      <c r="C79" s="72" t="s">
        <v>228</v>
      </c>
      <c r="D79" s="49"/>
      <c r="E79" s="75">
        <v>71.3713999999999</v>
      </c>
      <c r="F79" s="75">
        <v>72.1913999999999</v>
      </c>
      <c r="G79" s="98">
        <f t="shared" si="15"/>
        <v>0.8200000000000074</v>
      </c>
      <c r="H79" s="1">
        <f>I78</f>
        <v>71.76599999999998</v>
      </c>
      <c r="I79" s="1">
        <f t="shared" si="1"/>
        <v>74.06549999999997</v>
      </c>
      <c r="J79" s="20">
        <v>2.2995</v>
      </c>
      <c r="K79" s="42" t="s">
        <v>449</v>
      </c>
      <c r="L79" s="42" t="s">
        <v>449</v>
      </c>
      <c r="M79" s="90">
        <v>0.0435</v>
      </c>
      <c r="N79" s="42">
        <v>87</v>
      </c>
      <c r="O79" s="1">
        <f t="shared" si="16"/>
        <v>43.5</v>
      </c>
      <c r="P79" s="1">
        <f>N79/2</f>
        <v>43.5</v>
      </c>
      <c r="Q79" s="55"/>
      <c r="R79" s="42"/>
      <c r="S79" s="42">
        <v>87</v>
      </c>
      <c r="T79" s="1">
        <f aca="true" t="shared" si="17" ref="T79:T95">S79/2</f>
        <v>43.5</v>
      </c>
      <c r="U79" s="1">
        <f>S79/2</f>
        <v>43.5</v>
      </c>
      <c r="V79" s="16"/>
      <c r="W79" s="16"/>
      <c r="X79" s="16"/>
      <c r="Y79" s="16"/>
      <c r="Z79" s="16"/>
      <c r="AA79" s="27"/>
      <c r="AB79" s="28"/>
      <c r="AC79" s="18"/>
    </row>
    <row r="80" spans="1:29" s="11" customFormat="1" ht="15">
      <c r="A80" s="4" t="s">
        <v>650</v>
      </c>
      <c r="B80" s="2"/>
      <c r="C80" s="72" t="s">
        <v>35</v>
      </c>
      <c r="D80" s="49"/>
      <c r="E80" s="75">
        <v>72.1913999999999</v>
      </c>
      <c r="F80" s="75">
        <v>72.7563999999999</v>
      </c>
      <c r="G80" s="98">
        <f t="shared" si="15"/>
        <v>0.5649999999999977</v>
      </c>
      <c r="H80" s="1"/>
      <c r="I80" s="1"/>
      <c r="J80" s="20"/>
      <c r="K80" s="42"/>
      <c r="L80" s="42"/>
      <c r="M80" s="90">
        <v>0</v>
      </c>
      <c r="N80" s="42"/>
      <c r="O80" s="1"/>
      <c r="P80" s="1"/>
      <c r="Q80" s="55"/>
      <c r="R80" s="42"/>
      <c r="S80" s="42"/>
      <c r="T80" s="1"/>
      <c r="U80" s="1"/>
      <c r="V80" s="16"/>
      <c r="W80" s="16"/>
      <c r="X80" s="16"/>
      <c r="Y80" s="16"/>
      <c r="Z80" s="16"/>
      <c r="AA80" s="27"/>
      <c r="AB80" s="28"/>
      <c r="AC80" s="18"/>
    </row>
    <row r="81" spans="1:29" s="11" customFormat="1" ht="15">
      <c r="A81" s="4" t="s">
        <v>650</v>
      </c>
      <c r="B81" s="2"/>
      <c r="C81" s="72" t="s">
        <v>229</v>
      </c>
      <c r="D81" s="49"/>
      <c r="E81" s="75">
        <v>72.7563999999999</v>
      </c>
      <c r="F81" s="75">
        <v>73.4743999999999</v>
      </c>
      <c r="G81" s="98">
        <f t="shared" si="15"/>
        <v>0.7180000000000035</v>
      </c>
      <c r="H81" s="1">
        <f>I79</f>
        <v>74.06549999999997</v>
      </c>
      <c r="I81" s="1">
        <f t="shared" si="1"/>
        <v>74.06549999999997</v>
      </c>
      <c r="J81" s="20"/>
      <c r="K81" s="42" t="s">
        <v>449</v>
      </c>
      <c r="L81" s="42" t="s">
        <v>449</v>
      </c>
      <c r="M81" s="90">
        <v>0.05837</v>
      </c>
      <c r="N81" s="42">
        <v>116.74</v>
      </c>
      <c r="O81" s="1">
        <f t="shared" si="16"/>
        <v>58.37</v>
      </c>
      <c r="P81" s="1">
        <f aca="true" t="shared" si="18" ref="P81:P95">N81/2</f>
        <v>58.37</v>
      </c>
      <c r="Q81" s="55"/>
      <c r="R81" s="42"/>
      <c r="S81" s="42">
        <v>116.74</v>
      </c>
      <c r="T81" s="1">
        <f t="shared" si="17"/>
        <v>58.37</v>
      </c>
      <c r="U81" s="1">
        <f aca="true" t="shared" si="19" ref="U81:U95">S81/2</f>
        <v>58.37</v>
      </c>
      <c r="V81" s="16"/>
      <c r="W81" s="16"/>
      <c r="X81" s="16"/>
      <c r="Y81" s="16"/>
      <c r="Z81" s="16"/>
      <c r="AA81" s="27"/>
      <c r="AB81" s="28"/>
      <c r="AC81" s="18"/>
    </row>
    <row r="82" spans="1:29" s="11" customFormat="1" ht="15">
      <c r="A82" s="4" t="s">
        <v>650</v>
      </c>
      <c r="B82" s="2"/>
      <c r="C82" s="72" t="s">
        <v>36</v>
      </c>
      <c r="D82" s="49"/>
      <c r="E82" s="75">
        <v>73.4743999999999</v>
      </c>
      <c r="F82" s="75">
        <v>75.5999999999999</v>
      </c>
      <c r="G82" s="98">
        <f t="shared" si="15"/>
        <v>2.1255999999999915</v>
      </c>
      <c r="H82" s="1"/>
      <c r="I82" s="1"/>
      <c r="J82" s="20"/>
      <c r="K82" s="42"/>
      <c r="L82" s="42"/>
      <c r="M82" s="90">
        <v>0</v>
      </c>
      <c r="N82" s="42"/>
      <c r="O82" s="1"/>
      <c r="P82" s="1"/>
      <c r="Q82" s="55"/>
      <c r="R82" s="42"/>
      <c r="S82" s="42"/>
      <c r="T82" s="1"/>
      <c r="U82" s="1"/>
      <c r="V82" s="16"/>
      <c r="W82" s="16"/>
      <c r="X82" s="16"/>
      <c r="Y82" s="16"/>
      <c r="Z82" s="16"/>
      <c r="AA82" s="27"/>
      <c r="AB82" s="28"/>
      <c r="AC82" s="18"/>
    </row>
    <row r="83" spans="1:29" s="11" customFormat="1" ht="15">
      <c r="A83" s="4" t="s">
        <v>650</v>
      </c>
      <c r="B83" s="2" t="s">
        <v>515</v>
      </c>
      <c r="C83" s="72" t="s">
        <v>230</v>
      </c>
      <c r="D83" s="49"/>
      <c r="E83" s="75">
        <v>75.5999999999999</v>
      </c>
      <c r="F83" s="75">
        <v>75.5999999999999</v>
      </c>
      <c r="G83" s="98">
        <f t="shared" si="15"/>
        <v>0</v>
      </c>
      <c r="H83" s="1">
        <f>I81</f>
        <v>74.06549999999997</v>
      </c>
      <c r="I83" s="1">
        <f t="shared" si="1"/>
        <v>77.83749999999998</v>
      </c>
      <c r="J83" s="20">
        <v>3.772</v>
      </c>
      <c r="K83" s="42" t="s">
        <v>449</v>
      </c>
      <c r="L83" s="42" t="s">
        <v>449</v>
      </c>
      <c r="M83" s="90">
        <v>0.078</v>
      </c>
      <c r="N83" s="42">
        <v>156</v>
      </c>
      <c r="O83" s="1">
        <f t="shared" si="16"/>
        <v>78</v>
      </c>
      <c r="P83" s="1">
        <f t="shared" si="18"/>
        <v>78</v>
      </c>
      <c r="Q83" s="55"/>
      <c r="R83" s="42"/>
      <c r="S83" s="42">
        <v>156</v>
      </c>
      <c r="T83" s="1">
        <f t="shared" si="17"/>
        <v>78</v>
      </c>
      <c r="U83" s="1">
        <f t="shared" si="19"/>
        <v>78</v>
      </c>
      <c r="V83" s="16"/>
      <c r="W83" s="16"/>
      <c r="X83" s="16"/>
      <c r="Y83" s="16"/>
      <c r="Z83" s="16"/>
      <c r="AA83" s="27"/>
      <c r="AB83" s="28"/>
      <c r="AC83" s="18"/>
    </row>
    <row r="84" spans="1:29" s="11" customFormat="1" ht="15">
      <c r="A84" s="4" t="s">
        <v>650</v>
      </c>
      <c r="B84" s="2" t="s">
        <v>506</v>
      </c>
      <c r="C84" s="72" t="s">
        <v>37</v>
      </c>
      <c r="D84" s="49"/>
      <c r="E84" s="75">
        <v>75.5999999999999</v>
      </c>
      <c r="F84" s="75">
        <v>78.2876199999999</v>
      </c>
      <c r="G84" s="98">
        <f t="shared" si="15"/>
        <v>2.6876200000000097</v>
      </c>
      <c r="H84" s="1">
        <f>I83</f>
        <v>77.83749999999998</v>
      </c>
      <c r="I84" s="1">
        <f t="shared" si="1"/>
        <v>78.66649999999997</v>
      </c>
      <c r="J84" s="20">
        <v>0.829</v>
      </c>
      <c r="K84" s="42" t="s">
        <v>449</v>
      </c>
      <c r="L84" s="42" t="s">
        <v>449</v>
      </c>
      <c r="M84" s="90">
        <v>0</v>
      </c>
      <c r="N84" s="42"/>
      <c r="O84" s="1">
        <f t="shared" si="16"/>
        <v>0</v>
      </c>
      <c r="P84" s="1">
        <f t="shared" si="18"/>
        <v>0</v>
      </c>
      <c r="Q84" s="55"/>
      <c r="R84" s="42"/>
      <c r="S84" s="42"/>
      <c r="T84" s="1">
        <f t="shared" si="17"/>
        <v>0</v>
      </c>
      <c r="U84" s="1">
        <f t="shared" si="19"/>
        <v>0</v>
      </c>
      <c r="V84" s="16"/>
      <c r="W84" s="16"/>
      <c r="X84" s="16"/>
      <c r="Y84" s="16"/>
      <c r="Z84" s="16"/>
      <c r="AA84" s="27"/>
      <c r="AB84" s="28"/>
      <c r="AC84" s="18"/>
    </row>
    <row r="85" spans="1:29" s="11" customFormat="1" ht="15">
      <c r="A85" s="4" t="s">
        <v>650</v>
      </c>
      <c r="B85" s="2" t="s">
        <v>507</v>
      </c>
      <c r="C85" s="72" t="s">
        <v>231</v>
      </c>
      <c r="D85" s="49"/>
      <c r="E85" s="75">
        <v>78.2876199999999</v>
      </c>
      <c r="F85" s="75">
        <v>79.0876199999999</v>
      </c>
      <c r="G85" s="98">
        <f t="shared" si="15"/>
        <v>0.7999999999999972</v>
      </c>
      <c r="H85" s="1">
        <f>I84</f>
        <v>78.66649999999997</v>
      </c>
      <c r="I85" s="1">
        <f t="shared" si="1"/>
        <v>79.88649999999997</v>
      </c>
      <c r="J85" s="20">
        <v>1.22</v>
      </c>
      <c r="K85" s="42" t="s">
        <v>449</v>
      </c>
      <c r="L85" s="42" t="s">
        <v>449</v>
      </c>
      <c r="M85" s="90">
        <v>0.0435</v>
      </c>
      <c r="N85" s="42">
        <v>87</v>
      </c>
      <c r="O85" s="1">
        <f t="shared" si="16"/>
        <v>43.5</v>
      </c>
      <c r="P85" s="1">
        <f t="shared" si="18"/>
        <v>43.5</v>
      </c>
      <c r="Q85" s="55"/>
      <c r="R85" s="42"/>
      <c r="S85" s="42">
        <v>87</v>
      </c>
      <c r="T85" s="1">
        <f t="shared" si="17"/>
        <v>43.5</v>
      </c>
      <c r="U85" s="1">
        <f t="shared" si="19"/>
        <v>43.5</v>
      </c>
      <c r="V85" s="16"/>
      <c r="W85" s="16"/>
      <c r="X85" s="16"/>
      <c r="Y85" s="16"/>
      <c r="Z85" s="16"/>
      <c r="AA85" s="27"/>
      <c r="AB85" s="28"/>
      <c r="AC85" s="18"/>
    </row>
    <row r="86" spans="1:29" s="11" customFormat="1" ht="15">
      <c r="A86" s="4" t="s">
        <v>650</v>
      </c>
      <c r="B86" s="2"/>
      <c r="C86" s="72" t="s">
        <v>38</v>
      </c>
      <c r="D86" s="49"/>
      <c r="E86" s="75">
        <v>79.0876199999999</v>
      </c>
      <c r="F86" s="75">
        <v>79.9313999999999</v>
      </c>
      <c r="G86" s="98">
        <f t="shared" si="15"/>
        <v>0.8437799999999953</v>
      </c>
      <c r="H86" s="1"/>
      <c r="I86" s="1"/>
      <c r="J86" s="20"/>
      <c r="K86" s="42"/>
      <c r="L86" s="42"/>
      <c r="M86" s="90">
        <v>0</v>
      </c>
      <c r="N86" s="42"/>
      <c r="O86" s="1"/>
      <c r="P86" s="1"/>
      <c r="Q86" s="55"/>
      <c r="R86" s="42"/>
      <c r="S86" s="42"/>
      <c r="T86" s="1"/>
      <c r="U86" s="1"/>
      <c r="V86" s="16"/>
      <c r="W86" s="16"/>
      <c r="X86" s="16"/>
      <c r="Y86" s="16"/>
      <c r="Z86" s="16"/>
      <c r="AA86" s="27"/>
      <c r="AB86" s="28"/>
      <c r="AC86" s="18"/>
    </row>
    <row r="87" spans="1:29" s="11" customFormat="1" ht="15">
      <c r="A87" s="4" t="s">
        <v>650</v>
      </c>
      <c r="B87" s="2" t="s">
        <v>516</v>
      </c>
      <c r="C87" s="72" t="s">
        <v>232</v>
      </c>
      <c r="D87" s="49"/>
      <c r="E87" s="75">
        <v>79.9313999999999</v>
      </c>
      <c r="F87" s="75">
        <v>81.1313999999999</v>
      </c>
      <c r="G87" s="98">
        <f t="shared" si="15"/>
        <v>1.2000000000000028</v>
      </c>
      <c r="H87" s="1">
        <f>I85</f>
        <v>79.88649999999997</v>
      </c>
      <c r="I87" s="1">
        <f t="shared" si="1"/>
        <v>82.13349999999997</v>
      </c>
      <c r="J87" s="20">
        <v>2.247</v>
      </c>
      <c r="K87" s="42" t="s">
        <v>449</v>
      </c>
      <c r="L87" s="42" t="s">
        <v>449</v>
      </c>
      <c r="M87" s="90">
        <v>0.0435</v>
      </c>
      <c r="N87" s="42">
        <v>87</v>
      </c>
      <c r="O87" s="1">
        <f t="shared" si="16"/>
        <v>43.5</v>
      </c>
      <c r="P87" s="1">
        <f t="shared" si="18"/>
        <v>43.5</v>
      </c>
      <c r="Q87" s="55"/>
      <c r="R87" s="42"/>
      <c r="S87" s="42">
        <v>87</v>
      </c>
      <c r="T87" s="1">
        <f t="shared" si="17"/>
        <v>43.5</v>
      </c>
      <c r="U87" s="1">
        <f t="shared" si="19"/>
        <v>43.5</v>
      </c>
      <c r="V87" s="16"/>
      <c r="W87" s="16"/>
      <c r="X87" s="16"/>
      <c r="Y87" s="16"/>
      <c r="Z87" s="16"/>
      <c r="AA87" s="27"/>
      <c r="AB87" s="28"/>
      <c r="AC87" s="18"/>
    </row>
    <row r="88" spans="1:29" s="11" customFormat="1" ht="15">
      <c r="A88" s="4" t="s">
        <v>650</v>
      </c>
      <c r="B88" s="2"/>
      <c r="C88" s="72" t="s">
        <v>39</v>
      </c>
      <c r="D88" s="49"/>
      <c r="E88" s="75">
        <v>81.1313999999999</v>
      </c>
      <c r="F88" s="75">
        <v>81.75394</v>
      </c>
      <c r="G88" s="98">
        <f t="shared" si="15"/>
        <v>0.6225400000001002</v>
      </c>
      <c r="H88" s="1"/>
      <c r="I88" s="1"/>
      <c r="J88" s="20"/>
      <c r="K88" s="42"/>
      <c r="L88" s="42"/>
      <c r="M88" s="90">
        <v>0</v>
      </c>
      <c r="N88" s="42"/>
      <c r="O88" s="1"/>
      <c r="P88" s="1"/>
      <c r="Q88" s="55"/>
      <c r="R88" s="42"/>
      <c r="S88" s="42"/>
      <c r="T88" s="1"/>
      <c r="U88" s="1"/>
      <c r="V88" s="16"/>
      <c r="W88" s="16"/>
      <c r="X88" s="16"/>
      <c r="Y88" s="16"/>
      <c r="Z88" s="16"/>
      <c r="AA88" s="27"/>
      <c r="AB88" s="28"/>
      <c r="AC88" s="18"/>
    </row>
    <row r="89" spans="1:29" s="11" customFormat="1" ht="15">
      <c r="A89" s="4" t="s">
        <v>650</v>
      </c>
      <c r="B89" s="2" t="s">
        <v>507</v>
      </c>
      <c r="C89" s="72" t="s">
        <v>233</v>
      </c>
      <c r="D89" s="49"/>
      <c r="E89" s="75">
        <v>81.75394</v>
      </c>
      <c r="F89" s="75">
        <v>82.5539399999999</v>
      </c>
      <c r="G89" s="98">
        <f t="shared" si="15"/>
        <v>0.7999999999998977</v>
      </c>
      <c r="H89" s="1">
        <f>I87</f>
        <v>82.13349999999997</v>
      </c>
      <c r="I89" s="1">
        <f t="shared" si="1"/>
        <v>83.35349999999997</v>
      </c>
      <c r="J89" s="20">
        <v>1.22</v>
      </c>
      <c r="K89" s="42" t="s">
        <v>449</v>
      </c>
      <c r="L89" s="42" t="s">
        <v>449</v>
      </c>
      <c r="M89" s="90">
        <v>0.0435</v>
      </c>
      <c r="N89" s="42">
        <v>87</v>
      </c>
      <c r="O89" s="1">
        <f t="shared" si="16"/>
        <v>43.5</v>
      </c>
      <c r="P89" s="1">
        <f t="shared" si="18"/>
        <v>43.5</v>
      </c>
      <c r="Q89" s="55"/>
      <c r="R89" s="42"/>
      <c r="S89" s="42">
        <v>87</v>
      </c>
      <c r="T89" s="1">
        <f t="shared" si="17"/>
        <v>43.5</v>
      </c>
      <c r="U89" s="1">
        <f t="shared" si="19"/>
        <v>43.5</v>
      </c>
      <c r="V89" s="1"/>
      <c r="W89" s="16"/>
      <c r="X89" s="16"/>
      <c r="Y89" s="16"/>
      <c r="Z89" s="16"/>
      <c r="AA89" s="27"/>
      <c r="AB89" s="28"/>
      <c r="AC89" s="18"/>
    </row>
    <row r="90" spans="1:29" s="11" customFormat="1" ht="15">
      <c r="A90" s="4" t="s">
        <v>650</v>
      </c>
      <c r="B90" s="2" t="s">
        <v>508</v>
      </c>
      <c r="C90" s="72" t="s">
        <v>40</v>
      </c>
      <c r="D90" s="49"/>
      <c r="E90" s="75">
        <v>82.5539399999999</v>
      </c>
      <c r="F90" s="75">
        <v>87.2914399999999</v>
      </c>
      <c r="G90" s="98">
        <f t="shared" si="15"/>
        <v>4.737499999999997</v>
      </c>
      <c r="H90" s="1">
        <f aca="true" t="shared" si="20" ref="H90:H104">I89</f>
        <v>83.35349999999997</v>
      </c>
      <c r="I90" s="1">
        <f t="shared" si="1"/>
        <v>87.39349999999997</v>
      </c>
      <c r="J90" s="20">
        <v>4.04</v>
      </c>
      <c r="K90" s="42" t="s">
        <v>449</v>
      </c>
      <c r="L90" s="42" t="s">
        <v>449</v>
      </c>
      <c r="M90" s="90">
        <v>0</v>
      </c>
      <c r="N90" s="42"/>
      <c r="O90" s="1">
        <f t="shared" si="16"/>
        <v>0</v>
      </c>
      <c r="P90" s="1">
        <f t="shared" si="18"/>
        <v>0</v>
      </c>
      <c r="Q90" s="55"/>
      <c r="R90" s="42"/>
      <c r="S90" s="42"/>
      <c r="T90" s="1">
        <f t="shared" si="17"/>
        <v>0</v>
      </c>
      <c r="U90" s="1">
        <f t="shared" si="19"/>
        <v>0</v>
      </c>
      <c r="V90" s="1"/>
      <c r="W90" s="16"/>
      <c r="X90" s="16"/>
      <c r="Y90" s="16"/>
      <c r="Z90" s="16"/>
      <c r="AA90" s="27"/>
      <c r="AB90" s="28"/>
      <c r="AC90" s="18"/>
    </row>
    <row r="91" spans="1:29" s="11" customFormat="1" ht="15">
      <c r="A91" s="4" t="s">
        <v>650</v>
      </c>
      <c r="B91" s="2" t="s">
        <v>509</v>
      </c>
      <c r="C91" s="72" t="s">
        <v>234</v>
      </c>
      <c r="D91" s="49"/>
      <c r="E91" s="75">
        <v>87.2914399999999</v>
      </c>
      <c r="F91" s="75">
        <v>87.2914399999999</v>
      </c>
      <c r="G91" s="98">
        <f t="shared" si="15"/>
        <v>0</v>
      </c>
      <c r="H91" s="1">
        <f t="shared" si="20"/>
        <v>87.39349999999997</v>
      </c>
      <c r="I91" s="1">
        <f t="shared" si="1"/>
        <v>88.36849999999997</v>
      </c>
      <c r="J91" s="9">
        <v>0.975</v>
      </c>
      <c r="K91" s="42" t="s">
        <v>449</v>
      </c>
      <c r="L91" s="42" t="s">
        <v>449</v>
      </c>
      <c r="M91" s="90">
        <v>0.0725</v>
      </c>
      <c r="N91" s="42">
        <v>145</v>
      </c>
      <c r="O91" s="1">
        <f t="shared" si="16"/>
        <v>72.5</v>
      </c>
      <c r="P91" s="1">
        <f t="shared" si="18"/>
        <v>72.5</v>
      </c>
      <c r="Q91" s="55"/>
      <c r="R91" s="42"/>
      <c r="S91" s="42">
        <v>145</v>
      </c>
      <c r="T91" s="1">
        <f t="shared" si="17"/>
        <v>72.5</v>
      </c>
      <c r="U91" s="1">
        <f t="shared" si="19"/>
        <v>72.5</v>
      </c>
      <c r="V91" s="1"/>
      <c r="W91" s="16"/>
      <c r="X91" s="16"/>
      <c r="Y91" s="16"/>
      <c r="Z91" s="16"/>
      <c r="AA91" s="27"/>
      <c r="AB91" s="28"/>
      <c r="AC91" s="18"/>
    </row>
    <row r="92" spans="1:28" s="15" customFormat="1" ht="15">
      <c r="A92" s="4" t="s">
        <v>650</v>
      </c>
      <c r="B92" s="2" t="s">
        <v>510</v>
      </c>
      <c r="C92" s="72" t="s">
        <v>41</v>
      </c>
      <c r="D92" s="49"/>
      <c r="E92" s="75">
        <v>87.2914399999999</v>
      </c>
      <c r="F92" s="75">
        <v>88.5928999999999</v>
      </c>
      <c r="G92" s="98">
        <f t="shared" si="15"/>
        <v>1.3014600000000058</v>
      </c>
      <c r="H92" s="1">
        <f t="shared" si="20"/>
        <v>88.36849999999997</v>
      </c>
      <c r="I92" s="1">
        <f t="shared" si="1"/>
        <v>88.91849999999997</v>
      </c>
      <c r="J92" s="9">
        <v>0.55</v>
      </c>
      <c r="K92" s="42" t="s">
        <v>449</v>
      </c>
      <c r="L92" s="42" t="s">
        <v>449</v>
      </c>
      <c r="M92" s="90">
        <v>0</v>
      </c>
      <c r="N92" s="42"/>
      <c r="O92" s="1">
        <f t="shared" si="16"/>
        <v>0</v>
      </c>
      <c r="P92" s="1">
        <f t="shared" si="18"/>
        <v>0</v>
      </c>
      <c r="Q92" s="55"/>
      <c r="R92" s="42"/>
      <c r="S92" s="42"/>
      <c r="T92" s="1">
        <f t="shared" si="17"/>
        <v>0</v>
      </c>
      <c r="U92" s="1">
        <f t="shared" si="19"/>
        <v>0</v>
      </c>
      <c r="V92" s="12"/>
      <c r="W92" s="12"/>
      <c r="X92" s="12"/>
      <c r="Y92" s="12"/>
      <c r="Z92" s="12"/>
      <c r="AA92" s="13"/>
      <c r="AB92" s="14"/>
    </row>
    <row r="93" spans="1:21" ht="15">
      <c r="A93" s="4" t="s">
        <v>650</v>
      </c>
      <c r="B93" s="2" t="s">
        <v>511</v>
      </c>
      <c r="C93" s="72" t="s">
        <v>235</v>
      </c>
      <c r="D93" s="49"/>
      <c r="E93" s="75">
        <v>88.5928999999999</v>
      </c>
      <c r="F93" s="75">
        <v>88.5928999999999</v>
      </c>
      <c r="G93" s="98">
        <f t="shared" si="15"/>
        <v>0</v>
      </c>
      <c r="H93" s="1">
        <f t="shared" si="20"/>
        <v>88.91849999999997</v>
      </c>
      <c r="I93" s="1">
        <f t="shared" si="1"/>
        <v>89.37849999999996</v>
      </c>
      <c r="J93" s="20">
        <v>0.46</v>
      </c>
      <c r="K93" s="42" t="s">
        <v>449</v>
      </c>
      <c r="L93" s="42" t="s">
        <v>449</v>
      </c>
      <c r="M93" s="90">
        <v>0.065</v>
      </c>
      <c r="N93" s="42">
        <v>130</v>
      </c>
      <c r="O93" s="1">
        <f t="shared" si="16"/>
        <v>65</v>
      </c>
      <c r="P93" s="1">
        <f t="shared" si="18"/>
        <v>65</v>
      </c>
      <c r="Q93" s="55"/>
      <c r="R93" s="42"/>
      <c r="S93" s="42">
        <v>130</v>
      </c>
      <c r="T93" s="1">
        <f t="shared" si="17"/>
        <v>65</v>
      </c>
      <c r="U93" s="1">
        <f t="shared" si="19"/>
        <v>65</v>
      </c>
    </row>
    <row r="94" spans="1:21" ht="15">
      <c r="A94" s="4" t="s">
        <v>650</v>
      </c>
      <c r="B94" s="3" t="s">
        <v>512</v>
      </c>
      <c r="C94" s="72" t="s">
        <v>42</v>
      </c>
      <c r="D94" s="49"/>
      <c r="E94" s="75">
        <v>88.5928999999999</v>
      </c>
      <c r="F94" s="75">
        <v>89.3613999999999</v>
      </c>
      <c r="G94" s="98">
        <f t="shared" si="15"/>
        <v>0.7685000000000031</v>
      </c>
      <c r="H94" s="1">
        <f t="shared" si="20"/>
        <v>89.37849999999996</v>
      </c>
      <c r="I94" s="1">
        <f t="shared" si="1"/>
        <v>89.74649999999995</v>
      </c>
      <c r="J94" s="20">
        <v>0.368</v>
      </c>
      <c r="K94" s="42" t="s">
        <v>449</v>
      </c>
      <c r="L94" s="42" t="s">
        <v>449</v>
      </c>
      <c r="M94" s="90">
        <v>0</v>
      </c>
      <c r="N94" s="42"/>
      <c r="O94" s="1">
        <f t="shared" si="16"/>
        <v>0</v>
      </c>
      <c r="P94" s="1">
        <f t="shared" si="18"/>
        <v>0</v>
      </c>
      <c r="Q94" s="55"/>
      <c r="R94" s="42"/>
      <c r="S94" s="42"/>
      <c r="T94" s="1">
        <f t="shared" si="17"/>
        <v>0</v>
      </c>
      <c r="U94" s="1">
        <f t="shared" si="19"/>
        <v>0</v>
      </c>
    </row>
    <row r="95" spans="1:28" s="32" customFormat="1" ht="15">
      <c r="A95" s="4" t="s">
        <v>650</v>
      </c>
      <c r="B95" s="2" t="s">
        <v>513</v>
      </c>
      <c r="C95" s="72" t="s">
        <v>236</v>
      </c>
      <c r="D95" s="49"/>
      <c r="E95" s="75">
        <v>89.3613999999999</v>
      </c>
      <c r="F95" s="75">
        <v>90.1613999999999</v>
      </c>
      <c r="G95" s="98">
        <f t="shared" si="15"/>
        <v>0.7999999999999972</v>
      </c>
      <c r="H95" s="1">
        <f t="shared" si="20"/>
        <v>89.74649999999995</v>
      </c>
      <c r="I95" s="1">
        <f t="shared" si="1"/>
        <v>90.96649999999995</v>
      </c>
      <c r="J95" s="20">
        <v>1.22</v>
      </c>
      <c r="K95" s="42" t="s">
        <v>449</v>
      </c>
      <c r="L95" s="42" t="s">
        <v>449</v>
      </c>
      <c r="M95" s="90">
        <v>0.0475</v>
      </c>
      <c r="N95" s="42">
        <v>95</v>
      </c>
      <c r="O95" s="1">
        <f t="shared" si="16"/>
        <v>47.5</v>
      </c>
      <c r="P95" s="1">
        <f t="shared" si="18"/>
        <v>47.5</v>
      </c>
      <c r="Q95" s="55"/>
      <c r="R95" s="42"/>
      <c r="S95" s="42">
        <v>95</v>
      </c>
      <c r="T95" s="1">
        <f t="shared" si="17"/>
        <v>47.5</v>
      </c>
      <c r="U95" s="1">
        <f t="shared" si="19"/>
        <v>47.5</v>
      </c>
      <c r="V95" s="10"/>
      <c r="W95" s="10"/>
      <c r="X95" s="10"/>
      <c r="Y95" s="10"/>
      <c r="Z95" s="10"/>
      <c r="AA95" s="30"/>
      <c r="AB95" s="31"/>
    </row>
    <row r="96" spans="1:29" ht="15">
      <c r="A96" s="4" t="s">
        <v>650</v>
      </c>
      <c r="B96" s="2" t="s">
        <v>514</v>
      </c>
      <c r="C96" s="72" t="s">
        <v>237</v>
      </c>
      <c r="D96" s="49"/>
      <c r="E96" s="75">
        <v>90.1613999999999</v>
      </c>
      <c r="F96" s="75">
        <v>99.3913999999999</v>
      </c>
      <c r="G96" s="98">
        <f t="shared" si="15"/>
        <v>9.230000000000004</v>
      </c>
      <c r="H96" s="1">
        <f t="shared" si="20"/>
        <v>90.96649999999995</v>
      </c>
      <c r="I96" s="1">
        <f aca="true" t="shared" si="21" ref="I96:I117">J96+H96</f>
        <v>92.18649999999995</v>
      </c>
      <c r="J96" s="20">
        <v>1.22</v>
      </c>
      <c r="K96" s="42" t="s">
        <v>431</v>
      </c>
      <c r="L96" s="42" t="s">
        <v>431</v>
      </c>
      <c r="M96" s="90">
        <v>0.065</v>
      </c>
      <c r="N96" s="42">
        <v>130</v>
      </c>
      <c r="O96" s="20">
        <f aca="true" t="shared" si="22" ref="O96:O102">N96/2</f>
        <v>65</v>
      </c>
      <c r="P96" s="20">
        <f aca="true" t="shared" si="23" ref="P96:P101">N96/2</f>
        <v>65</v>
      </c>
      <c r="Q96" s="55"/>
      <c r="R96" s="42"/>
      <c r="S96" s="42">
        <v>66</v>
      </c>
      <c r="AC96" s="11"/>
    </row>
    <row r="97" spans="1:29" ht="15">
      <c r="A97" s="4" t="s">
        <v>650</v>
      </c>
      <c r="B97" s="2" t="s">
        <v>517</v>
      </c>
      <c r="C97" s="72" t="s">
        <v>44</v>
      </c>
      <c r="D97" s="49"/>
      <c r="E97" s="75">
        <v>99.3913999999999</v>
      </c>
      <c r="F97" s="75">
        <v>104.601499999999</v>
      </c>
      <c r="G97" s="98">
        <f t="shared" si="15"/>
        <v>5.210099999999102</v>
      </c>
      <c r="H97" s="1">
        <f t="shared" si="20"/>
        <v>92.18649999999995</v>
      </c>
      <c r="I97" s="1">
        <f t="shared" si="21"/>
        <v>97.01649999999995</v>
      </c>
      <c r="J97" s="20">
        <v>4.83</v>
      </c>
      <c r="K97" s="42" t="s">
        <v>449</v>
      </c>
      <c r="L97" s="42" t="s">
        <v>449</v>
      </c>
      <c r="M97" s="90">
        <v>0</v>
      </c>
      <c r="N97" s="42">
        <v>130</v>
      </c>
      <c r="O97" s="1">
        <f t="shared" si="22"/>
        <v>65</v>
      </c>
      <c r="P97" s="1">
        <f t="shared" si="23"/>
        <v>65</v>
      </c>
      <c r="Q97" s="55"/>
      <c r="R97" s="42"/>
      <c r="S97" s="42">
        <v>130</v>
      </c>
      <c r="T97" s="1">
        <f>S97/2</f>
        <v>65</v>
      </c>
      <c r="U97" s="1">
        <f>S97/2</f>
        <v>65</v>
      </c>
      <c r="V97" s="16"/>
      <c r="AC97" s="36"/>
    </row>
    <row r="98" spans="1:29" ht="15">
      <c r="A98" s="4" t="s">
        <v>650</v>
      </c>
      <c r="B98" s="2" t="s">
        <v>518</v>
      </c>
      <c r="C98" s="72" t="s">
        <v>238</v>
      </c>
      <c r="D98" s="49"/>
      <c r="E98" s="75">
        <v>104.601499999999</v>
      </c>
      <c r="F98" s="75">
        <v>104.601499999999</v>
      </c>
      <c r="G98" s="98">
        <f t="shared" si="15"/>
        <v>0</v>
      </c>
      <c r="H98" s="1">
        <f t="shared" si="20"/>
        <v>97.01649999999995</v>
      </c>
      <c r="I98" s="1">
        <f t="shared" si="21"/>
        <v>97.33649999999994</v>
      </c>
      <c r="J98" s="20">
        <v>0.32</v>
      </c>
      <c r="K98" s="42" t="s">
        <v>648</v>
      </c>
      <c r="L98" s="42" t="s">
        <v>648</v>
      </c>
      <c r="M98" s="90">
        <v>0.072</v>
      </c>
      <c r="N98" s="82">
        <v>169.7</v>
      </c>
      <c r="O98" s="20">
        <f t="shared" si="22"/>
        <v>84.85</v>
      </c>
      <c r="P98" s="20">
        <f t="shared" si="23"/>
        <v>84.85</v>
      </c>
      <c r="Q98" s="55"/>
      <c r="R98" s="42"/>
      <c r="S98" s="42">
        <v>169.7</v>
      </c>
      <c r="T98" s="16"/>
      <c r="U98" s="16"/>
      <c r="V98" s="16"/>
      <c r="AC98" s="36"/>
    </row>
    <row r="99" spans="1:29" ht="15">
      <c r="A99" s="4" t="s">
        <v>650</v>
      </c>
      <c r="B99" s="2" t="s">
        <v>519</v>
      </c>
      <c r="C99" s="72" t="s">
        <v>45</v>
      </c>
      <c r="D99" s="49"/>
      <c r="E99" s="75">
        <v>104.601499999999</v>
      </c>
      <c r="F99" s="75">
        <v>107.821399999999</v>
      </c>
      <c r="G99" s="98">
        <f t="shared" si="15"/>
        <v>3.2198999999999955</v>
      </c>
      <c r="H99" s="1">
        <f t="shared" si="20"/>
        <v>97.33649999999994</v>
      </c>
      <c r="I99" s="1">
        <f t="shared" si="21"/>
        <v>100.19449999999995</v>
      </c>
      <c r="J99" s="20">
        <v>2.858</v>
      </c>
      <c r="K99" s="42" t="s">
        <v>449</v>
      </c>
      <c r="L99" s="42" t="s">
        <v>449</v>
      </c>
      <c r="M99" s="90">
        <v>0</v>
      </c>
      <c r="N99" s="42">
        <v>130</v>
      </c>
      <c r="O99" s="1">
        <f t="shared" si="22"/>
        <v>65</v>
      </c>
      <c r="P99" s="1">
        <f t="shared" si="23"/>
        <v>65</v>
      </c>
      <c r="Q99" s="55"/>
      <c r="R99" s="42"/>
      <c r="S99" s="42">
        <v>130</v>
      </c>
      <c r="T99" s="1">
        <f>S99/2</f>
        <v>65</v>
      </c>
      <c r="U99" s="1">
        <f>S99/2</f>
        <v>65</v>
      </c>
      <c r="AC99" s="36"/>
    </row>
    <row r="100" spans="1:29" ht="15">
      <c r="A100" s="4" t="s">
        <v>650</v>
      </c>
      <c r="B100" s="2" t="s">
        <v>520</v>
      </c>
      <c r="C100" s="72" t="s">
        <v>239</v>
      </c>
      <c r="D100" s="49"/>
      <c r="E100" s="75">
        <v>107.821399999999</v>
      </c>
      <c r="F100" s="75">
        <v>108.621399999999</v>
      </c>
      <c r="G100" s="98">
        <f t="shared" si="15"/>
        <v>0.7999999999999972</v>
      </c>
      <c r="H100" s="1">
        <f t="shared" si="20"/>
        <v>100.19449999999995</v>
      </c>
      <c r="I100" s="1">
        <f t="shared" si="21"/>
        <v>101.41449999999995</v>
      </c>
      <c r="J100" s="20">
        <v>1.22</v>
      </c>
      <c r="K100" s="42" t="s">
        <v>449</v>
      </c>
      <c r="L100" s="42" t="s">
        <v>449</v>
      </c>
      <c r="M100" s="90">
        <v>0.0475</v>
      </c>
      <c r="N100" s="42">
        <v>95</v>
      </c>
      <c r="O100" s="1">
        <f t="shared" si="22"/>
        <v>47.5</v>
      </c>
      <c r="P100" s="1">
        <f t="shared" si="23"/>
        <v>47.5</v>
      </c>
      <c r="Q100" s="55"/>
      <c r="R100" s="42"/>
      <c r="S100" s="42">
        <v>95</v>
      </c>
      <c r="T100" s="1">
        <f>S100/2</f>
        <v>47.5</v>
      </c>
      <c r="U100" s="1">
        <f>S100/2</f>
        <v>47.5</v>
      </c>
      <c r="V100" s="16"/>
      <c r="AC100" s="36"/>
    </row>
    <row r="101" spans="1:29" ht="15">
      <c r="A101" s="4" t="s">
        <v>650</v>
      </c>
      <c r="B101" s="2" t="s">
        <v>521</v>
      </c>
      <c r="C101" s="72" t="s">
        <v>43</v>
      </c>
      <c r="D101" s="49"/>
      <c r="E101" s="75">
        <v>108.621399999999</v>
      </c>
      <c r="F101" s="75">
        <v>117.051399999999</v>
      </c>
      <c r="G101" s="98">
        <f t="shared" si="15"/>
        <v>8.430000000000007</v>
      </c>
      <c r="H101" s="1">
        <f t="shared" si="20"/>
        <v>101.41449999999995</v>
      </c>
      <c r="I101" s="1">
        <f t="shared" si="21"/>
        <v>109.42449999999995</v>
      </c>
      <c r="J101" s="20">
        <v>8.01</v>
      </c>
      <c r="K101" s="42" t="s">
        <v>449</v>
      </c>
      <c r="L101" s="42" t="s">
        <v>449</v>
      </c>
      <c r="M101" s="90">
        <v>0</v>
      </c>
      <c r="N101" s="42">
        <v>130</v>
      </c>
      <c r="O101" s="1">
        <f t="shared" si="22"/>
        <v>65</v>
      </c>
      <c r="P101" s="1">
        <f t="shared" si="23"/>
        <v>65</v>
      </c>
      <c r="Q101" s="55"/>
      <c r="R101" s="42"/>
      <c r="S101" s="42">
        <v>130</v>
      </c>
      <c r="T101" s="1">
        <f>S101/2</f>
        <v>65</v>
      </c>
      <c r="U101" s="1">
        <f>S101/2</f>
        <v>65</v>
      </c>
      <c r="AC101" s="36"/>
    </row>
    <row r="102" spans="1:29" ht="15">
      <c r="A102" s="4" t="s">
        <v>650</v>
      </c>
      <c r="B102" s="2" t="s">
        <v>522</v>
      </c>
      <c r="C102" s="72" t="s">
        <v>240</v>
      </c>
      <c r="D102" s="49"/>
      <c r="E102" s="75">
        <v>117.051399999999</v>
      </c>
      <c r="F102" s="75">
        <v>117.851399999999</v>
      </c>
      <c r="G102" s="98">
        <f t="shared" si="15"/>
        <v>0.7999999999999972</v>
      </c>
      <c r="H102" s="1">
        <f t="shared" si="20"/>
        <v>109.42449999999995</v>
      </c>
      <c r="I102" s="1">
        <f t="shared" si="21"/>
        <v>110.64449999999995</v>
      </c>
      <c r="J102" s="20">
        <v>1.22</v>
      </c>
      <c r="K102" s="42" t="s">
        <v>431</v>
      </c>
      <c r="L102" s="42" t="s">
        <v>431</v>
      </c>
      <c r="M102" s="90">
        <v>0.065</v>
      </c>
      <c r="N102" s="42">
        <v>130</v>
      </c>
      <c r="O102" s="1">
        <f t="shared" si="22"/>
        <v>65</v>
      </c>
      <c r="P102" s="1">
        <f>N102/2</f>
        <v>65</v>
      </c>
      <c r="Q102" s="55"/>
      <c r="R102" s="42"/>
      <c r="S102" s="42">
        <v>66</v>
      </c>
      <c r="T102" s="16"/>
      <c r="U102" s="16"/>
      <c r="V102" s="16"/>
      <c r="AC102" s="36"/>
    </row>
    <row r="103" spans="1:22" ht="15">
      <c r="A103" s="4" t="s">
        <v>650</v>
      </c>
      <c r="B103" s="2" t="s">
        <v>523</v>
      </c>
      <c r="C103" s="72" t="s">
        <v>46</v>
      </c>
      <c r="D103" s="49"/>
      <c r="E103" s="75">
        <v>117.851399999999</v>
      </c>
      <c r="F103" s="75">
        <v>125.593899999999</v>
      </c>
      <c r="G103" s="98">
        <f t="shared" si="15"/>
        <v>7.742499999999993</v>
      </c>
      <c r="H103" s="1">
        <f t="shared" si="20"/>
        <v>110.64449999999995</v>
      </c>
      <c r="I103" s="1">
        <f t="shared" si="21"/>
        <v>117.70049999999995</v>
      </c>
      <c r="J103" s="20">
        <v>7.056</v>
      </c>
      <c r="K103" s="42" t="s">
        <v>449</v>
      </c>
      <c r="L103" s="42" t="s">
        <v>449</v>
      </c>
      <c r="M103" s="90">
        <v>0</v>
      </c>
      <c r="N103" s="42">
        <v>130</v>
      </c>
      <c r="O103" s="1">
        <f>N103/2</f>
        <v>65</v>
      </c>
      <c r="P103" s="1">
        <f>N103/2</f>
        <v>65</v>
      </c>
      <c r="Q103" s="55"/>
      <c r="R103" s="42"/>
      <c r="S103" s="42">
        <v>130</v>
      </c>
      <c r="T103" s="1">
        <f>S103/2</f>
        <v>65</v>
      </c>
      <c r="U103" s="1">
        <f>S103/2</f>
        <v>65</v>
      </c>
      <c r="V103" s="16"/>
    </row>
    <row r="104" spans="1:21" ht="15">
      <c r="A104" s="4" t="s">
        <v>650</v>
      </c>
      <c r="B104" s="2" t="s">
        <v>524</v>
      </c>
      <c r="C104" s="72" t="s">
        <v>241</v>
      </c>
      <c r="D104" s="49"/>
      <c r="E104" s="75">
        <v>125.593899999999</v>
      </c>
      <c r="F104" s="75">
        <v>125.593899999999</v>
      </c>
      <c r="G104" s="98">
        <f t="shared" si="15"/>
        <v>0</v>
      </c>
      <c r="H104" s="1">
        <f t="shared" si="20"/>
        <v>117.70049999999995</v>
      </c>
      <c r="I104" s="1">
        <f t="shared" si="21"/>
        <v>118.67549999999994</v>
      </c>
      <c r="J104" s="20">
        <v>0.975</v>
      </c>
      <c r="K104" s="42" t="s">
        <v>449</v>
      </c>
      <c r="L104" s="42" t="s">
        <v>449</v>
      </c>
      <c r="M104" s="90">
        <v>0.0725</v>
      </c>
      <c r="N104" s="42">
        <v>145</v>
      </c>
      <c r="O104" s="1">
        <f>N104/2</f>
        <v>72.5</v>
      </c>
      <c r="P104" s="1">
        <f>N104/2</f>
        <v>72.5</v>
      </c>
      <c r="Q104" s="55"/>
      <c r="R104" s="42"/>
      <c r="S104" s="42">
        <v>145</v>
      </c>
      <c r="T104" s="1">
        <f>S104/2</f>
        <v>72.5</v>
      </c>
      <c r="U104" s="1">
        <f>S104/2</f>
        <v>72.5</v>
      </c>
    </row>
    <row r="105" spans="1:19" ht="15">
      <c r="A105" s="4" t="s">
        <v>650</v>
      </c>
      <c r="B105" s="2"/>
      <c r="C105" s="72" t="s">
        <v>47</v>
      </c>
      <c r="D105" s="49"/>
      <c r="E105" s="75">
        <v>125.593899999999</v>
      </c>
      <c r="F105" s="75">
        <v>126.271399999999</v>
      </c>
      <c r="G105" s="98">
        <f t="shared" si="15"/>
        <v>0.6775000000000091</v>
      </c>
      <c r="J105" s="20"/>
      <c r="K105" s="42"/>
      <c r="L105" s="42"/>
      <c r="M105" s="90">
        <v>0</v>
      </c>
      <c r="N105" s="42"/>
      <c r="P105" s="1"/>
      <c r="Q105" s="55"/>
      <c r="R105" s="42"/>
      <c r="S105" s="42"/>
    </row>
    <row r="106" spans="1:29" ht="15">
      <c r="A106" s="4" t="s">
        <v>650</v>
      </c>
      <c r="B106" s="2" t="s">
        <v>525</v>
      </c>
      <c r="C106" s="72" t="s">
        <v>242</v>
      </c>
      <c r="D106" s="49"/>
      <c r="E106" s="75">
        <v>126.271399999999</v>
      </c>
      <c r="F106" s="75">
        <v>127.091399999999</v>
      </c>
      <c r="G106" s="98">
        <f t="shared" si="15"/>
        <v>0.8199999999999932</v>
      </c>
      <c r="H106" s="1">
        <f>I104</f>
        <v>118.67549999999994</v>
      </c>
      <c r="I106" s="1">
        <f t="shared" si="21"/>
        <v>119.87549999999995</v>
      </c>
      <c r="J106" s="20">
        <v>1.2</v>
      </c>
      <c r="K106" s="42" t="s">
        <v>449</v>
      </c>
      <c r="L106" s="42" t="s">
        <v>449</v>
      </c>
      <c r="M106" s="90">
        <v>0.0435</v>
      </c>
      <c r="N106" s="42">
        <v>87</v>
      </c>
      <c r="O106" s="1">
        <f>N106/2</f>
        <v>43.5</v>
      </c>
      <c r="P106" s="1">
        <f>N106/2</f>
        <v>43.5</v>
      </c>
      <c r="Q106" s="55"/>
      <c r="R106" s="42"/>
      <c r="S106" s="42">
        <v>87</v>
      </c>
      <c r="T106" s="1">
        <f>S106/2</f>
        <v>43.5</v>
      </c>
      <c r="U106" s="1">
        <f>S106/2</f>
        <v>43.5</v>
      </c>
      <c r="AC106" s="11"/>
    </row>
    <row r="107" spans="1:29" ht="15">
      <c r="A107" s="4" t="s">
        <v>650</v>
      </c>
      <c r="B107" s="2"/>
      <c r="C107" s="72" t="s">
        <v>48</v>
      </c>
      <c r="D107" s="49"/>
      <c r="E107" s="75">
        <v>127.091399999999</v>
      </c>
      <c r="F107" s="75">
        <v>132.466999999999</v>
      </c>
      <c r="G107" s="98">
        <f t="shared" si="15"/>
        <v>5.3755999999999915</v>
      </c>
      <c r="J107" s="20"/>
      <c r="K107" s="42"/>
      <c r="L107" s="42"/>
      <c r="M107" s="90">
        <v>0</v>
      </c>
      <c r="N107" s="42"/>
      <c r="P107" s="1"/>
      <c r="Q107" s="55"/>
      <c r="R107" s="42"/>
      <c r="S107" s="42"/>
      <c r="AC107" s="11"/>
    </row>
    <row r="108" spans="1:29" ht="15">
      <c r="A108" s="4" t="s">
        <v>650</v>
      </c>
      <c r="B108" s="2" t="s">
        <v>526</v>
      </c>
      <c r="C108" s="72" t="s">
        <v>243</v>
      </c>
      <c r="D108" s="49"/>
      <c r="E108" s="75">
        <v>132.466999999999</v>
      </c>
      <c r="F108" s="75">
        <v>132.466999999999</v>
      </c>
      <c r="G108" s="98">
        <f t="shared" si="15"/>
        <v>0</v>
      </c>
      <c r="H108" s="1">
        <f>I106</f>
        <v>119.87549999999995</v>
      </c>
      <c r="I108" s="1">
        <f t="shared" si="21"/>
        <v>123.85949999999994</v>
      </c>
      <c r="J108" s="20">
        <v>3.984</v>
      </c>
      <c r="K108" s="1" t="s">
        <v>428</v>
      </c>
      <c r="L108" s="1" t="s">
        <v>428</v>
      </c>
      <c r="M108" s="90">
        <v>0.074</v>
      </c>
      <c r="N108" s="42">
        <v>148</v>
      </c>
      <c r="O108" s="1">
        <v>74</v>
      </c>
      <c r="P108" s="6">
        <v>74</v>
      </c>
      <c r="Q108" s="55"/>
      <c r="R108" s="42"/>
      <c r="S108" s="42">
        <v>53.5</v>
      </c>
      <c r="X108" s="8"/>
      <c r="Y108" s="8"/>
      <c r="Z108" s="8"/>
      <c r="AC108" s="11"/>
    </row>
    <row r="109" spans="1:29" ht="15">
      <c r="A109" s="4" t="s">
        <v>650</v>
      </c>
      <c r="B109" s="2"/>
      <c r="C109" s="72" t="s">
        <v>49</v>
      </c>
      <c r="D109" s="49"/>
      <c r="E109" s="75">
        <v>132.466999999999</v>
      </c>
      <c r="F109" s="75">
        <v>134.511799999999</v>
      </c>
      <c r="G109" s="98">
        <f t="shared" si="15"/>
        <v>2.0448000000000093</v>
      </c>
      <c r="J109" s="20"/>
      <c r="K109" s="1"/>
      <c r="M109" s="90">
        <v>0</v>
      </c>
      <c r="N109" s="42"/>
      <c r="P109" s="6"/>
      <c r="Q109" s="55"/>
      <c r="R109" s="42"/>
      <c r="S109" s="42"/>
      <c r="X109" s="8"/>
      <c r="Y109" s="8"/>
      <c r="Z109" s="8"/>
      <c r="AC109" s="11"/>
    </row>
    <row r="110" spans="1:29" ht="15">
      <c r="A110" s="4" t="s">
        <v>650</v>
      </c>
      <c r="B110" s="2" t="s">
        <v>527</v>
      </c>
      <c r="C110" s="72" t="s">
        <v>244</v>
      </c>
      <c r="D110" s="49"/>
      <c r="E110" s="75">
        <v>134.511799999999</v>
      </c>
      <c r="F110" s="75">
        <v>134.511799999999</v>
      </c>
      <c r="G110" s="98">
        <f t="shared" si="15"/>
        <v>0</v>
      </c>
      <c r="H110" s="1">
        <f>I108</f>
        <v>123.85949999999994</v>
      </c>
      <c r="I110" s="1">
        <f t="shared" si="21"/>
        <v>124.45949999999993</v>
      </c>
      <c r="J110" s="20">
        <v>0.6</v>
      </c>
      <c r="K110" s="1" t="s">
        <v>428</v>
      </c>
      <c r="L110" s="1" t="s">
        <v>428</v>
      </c>
      <c r="M110" s="90">
        <v>0.074</v>
      </c>
      <c r="N110" s="42">
        <v>148</v>
      </c>
      <c r="O110" s="1">
        <v>74</v>
      </c>
      <c r="P110" s="6">
        <v>74</v>
      </c>
      <c r="Q110" s="55"/>
      <c r="R110" s="42"/>
      <c r="S110" s="42">
        <v>53.5</v>
      </c>
      <c r="AA110" s="17"/>
      <c r="AC110" s="11"/>
    </row>
    <row r="111" spans="1:29" ht="15">
      <c r="A111" s="4" t="s">
        <v>650</v>
      </c>
      <c r="B111" s="2" t="s">
        <v>528</v>
      </c>
      <c r="C111" s="72" t="s">
        <v>50</v>
      </c>
      <c r="D111" s="49"/>
      <c r="E111" s="75">
        <v>134.511799999999</v>
      </c>
      <c r="F111" s="75">
        <v>135.511399999999</v>
      </c>
      <c r="G111" s="98">
        <f t="shared" si="15"/>
        <v>0.9996000000000151</v>
      </c>
      <c r="H111" s="1">
        <f>I110</f>
        <v>124.45949999999993</v>
      </c>
      <c r="I111" s="1">
        <f t="shared" si="21"/>
        <v>125.64949999999993</v>
      </c>
      <c r="J111" s="20">
        <v>1.19</v>
      </c>
      <c r="K111" s="1"/>
      <c r="M111" s="90">
        <v>0</v>
      </c>
      <c r="N111" s="42"/>
      <c r="Q111" s="55"/>
      <c r="R111" s="42"/>
      <c r="S111" s="42"/>
      <c r="AA111" s="17"/>
      <c r="AC111" s="11"/>
    </row>
    <row r="112" spans="1:29" ht="13.5">
      <c r="A112" s="4" t="s">
        <v>650</v>
      </c>
      <c r="B112" s="2" t="s">
        <v>529</v>
      </c>
      <c r="C112" s="87"/>
      <c r="D112" s="49"/>
      <c r="E112" s="75">
        <v>135.511399999999</v>
      </c>
      <c r="F112" s="75"/>
      <c r="G112" s="98">
        <f t="shared" si="15"/>
        <v>-135.511399999999</v>
      </c>
      <c r="H112" s="1">
        <f>I111</f>
        <v>125.64949999999993</v>
      </c>
      <c r="I112" s="1">
        <f t="shared" si="21"/>
        <v>126.50149999999994</v>
      </c>
      <c r="J112" s="1">
        <v>0.852</v>
      </c>
      <c r="K112" s="1"/>
      <c r="M112" s="9"/>
      <c r="N112" s="42"/>
      <c r="Q112" s="55"/>
      <c r="R112" s="42"/>
      <c r="S112" s="42"/>
      <c r="AC112" s="11"/>
    </row>
    <row r="113" spans="1:29" ht="15">
      <c r="A113" s="4" t="s">
        <v>650</v>
      </c>
      <c r="B113" s="2" t="s">
        <v>530</v>
      </c>
      <c r="C113" s="72" t="s">
        <v>245</v>
      </c>
      <c r="D113" s="49"/>
      <c r="E113" s="75"/>
      <c r="F113" s="75">
        <v>136.311399999999</v>
      </c>
      <c r="G113" s="98">
        <f t="shared" si="15"/>
        <v>136.311399999999</v>
      </c>
      <c r="H113" s="1">
        <f>I112</f>
        <v>126.50149999999994</v>
      </c>
      <c r="I113" s="1">
        <f t="shared" si="21"/>
        <v>127.69149999999993</v>
      </c>
      <c r="J113" s="1">
        <v>1.19</v>
      </c>
      <c r="K113" s="42" t="s">
        <v>449</v>
      </c>
      <c r="L113" s="42" t="s">
        <v>449</v>
      </c>
      <c r="M113" s="90">
        <v>0.065</v>
      </c>
      <c r="N113" s="42">
        <v>130</v>
      </c>
      <c r="O113" s="1">
        <v>65</v>
      </c>
      <c r="P113" s="1">
        <v>65</v>
      </c>
      <c r="Q113" s="55"/>
      <c r="R113" s="42"/>
      <c r="S113" s="42"/>
      <c r="AC113" s="18"/>
    </row>
    <row r="114" spans="1:29" ht="15">
      <c r="A114" s="4" t="s">
        <v>650</v>
      </c>
      <c r="B114" s="2" t="s">
        <v>531</v>
      </c>
      <c r="C114" s="72" t="s">
        <v>51</v>
      </c>
      <c r="D114" s="49"/>
      <c r="E114" s="75">
        <v>136.311399999999</v>
      </c>
      <c r="F114" s="75">
        <v>136.311399999999</v>
      </c>
      <c r="G114" s="98">
        <f t="shared" si="15"/>
        <v>0</v>
      </c>
      <c r="H114" s="1">
        <f>I113</f>
        <v>127.69149999999993</v>
      </c>
      <c r="I114" s="1">
        <f t="shared" si="21"/>
        <v>127.87949999999994</v>
      </c>
      <c r="J114" s="1">
        <v>0.188</v>
      </c>
      <c r="K114" s="42" t="s">
        <v>449</v>
      </c>
      <c r="L114" s="42" t="s">
        <v>449</v>
      </c>
      <c r="M114" s="90">
        <v>0.065</v>
      </c>
      <c r="N114" s="42">
        <v>130</v>
      </c>
      <c r="O114" s="1">
        <f aca="true" t="shared" si="24" ref="O114:O129">N114/2</f>
        <v>65</v>
      </c>
      <c r="P114" s="1">
        <f aca="true" t="shared" si="25" ref="P114:P129">N114/2</f>
        <v>65</v>
      </c>
      <c r="Q114" s="55"/>
      <c r="R114" s="42"/>
      <c r="S114" s="42">
        <v>130</v>
      </c>
      <c r="T114" s="1">
        <f>S114/2</f>
        <v>65</v>
      </c>
      <c r="U114" s="1">
        <f>S114/2</f>
        <v>65</v>
      </c>
      <c r="AC114" s="11"/>
    </row>
    <row r="115" spans="1:29" ht="15">
      <c r="A115" s="4" t="s">
        <v>650</v>
      </c>
      <c r="B115" s="2"/>
      <c r="C115" s="72" t="s">
        <v>52</v>
      </c>
      <c r="D115" s="49"/>
      <c r="E115" s="75">
        <v>136.311399999999</v>
      </c>
      <c r="F115" s="75">
        <v>136.311399999999</v>
      </c>
      <c r="G115" s="98">
        <f t="shared" si="15"/>
        <v>0</v>
      </c>
      <c r="K115" s="42"/>
      <c r="L115" s="42"/>
      <c r="M115" s="90">
        <v>0</v>
      </c>
      <c r="N115" s="42"/>
      <c r="P115" s="1"/>
      <c r="Q115" s="55"/>
      <c r="R115" s="42"/>
      <c r="S115" s="42"/>
      <c r="AC115" s="11"/>
    </row>
    <row r="116" spans="1:29" ht="15">
      <c r="A116" s="4" t="s">
        <v>650</v>
      </c>
      <c r="B116" s="2"/>
      <c r="C116" s="72" t="s">
        <v>53</v>
      </c>
      <c r="D116" s="49"/>
      <c r="E116" s="75">
        <v>136.311399999999</v>
      </c>
      <c r="F116" s="75">
        <v>136.311399999999</v>
      </c>
      <c r="G116" s="98">
        <f t="shared" si="15"/>
        <v>0</v>
      </c>
      <c r="K116" s="42"/>
      <c r="L116" s="42"/>
      <c r="M116" s="90">
        <v>0</v>
      </c>
      <c r="N116" s="42"/>
      <c r="P116" s="1"/>
      <c r="Q116" s="55"/>
      <c r="R116" s="42"/>
      <c r="S116" s="42"/>
      <c r="AC116" s="11"/>
    </row>
    <row r="117" spans="1:29" ht="15">
      <c r="A117" s="4" t="s">
        <v>650</v>
      </c>
      <c r="B117" s="3" t="s">
        <v>532</v>
      </c>
      <c r="C117" s="72" t="s">
        <v>54</v>
      </c>
      <c r="D117" s="49"/>
      <c r="E117" s="75">
        <v>136.311399999999</v>
      </c>
      <c r="F117" s="96">
        <v>136.311399999999</v>
      </c>
      <c r="G117" s="98">
        <f t="shared" si="15"/>
        <v>0</v>
      </c>
      <c r="H117" s="1">
        <f>I114</f>
        <v>127.87949999999994</v>
      </c>
      <c r="I117" s="24">
        <f t="shared" si="21"/>
        <v>129.09949999999995</v>
      </c>
      <c r="J117" s="1">
        <v>1.22</v>
      </c>
      <c r="K117" s="42" t="s">
        <v>431</v>
      </c>
      <c r="L117" s="42" t="s">
        <v>431</v>
      </c>
      <c r="M117" s="90">
        <v>0.065</v>
      </c>
      <c r="N117" s="42">
        <v>130</v>
      </c>
      <c r="O117" s="20">
        <f t="shared" si="24"/>
        <v>65</v>
      </c>
      <c r="P117" s="20">
        <f t="shared" si="25"/>
        <v>65</v>
      </c>
      <c r="Q117" s="55"/>
      <c r="R117" s="42"/>
      <c r="S117" s="42">
        <v>0.066</v>
      </c>
      <c r="AC117" s="11"/>
    </row>
    <row r="118" spans="1:29" ht="15">
      <c r="A118" s="35" t="s">
        <v>651</v>
      </c>
      <c r="B118" s="3"/>
      <c r="C118" s="72" t="s">
        <v>55</v>
      </c>
      <c r="D118" s="49"/>
      <c r="E118" s="96">
        <v>136.311399999999</v>
      </c>
      <c r="F118" s="96">
        <v>136.782899999999</v>
      </c>
      <c r="G118" s="98">
        <f t="shared" si="15"/>
        <v>0.4714999999999918</v>
      </c>
      <c r="I118" s="24"/>
      <c r="K118" s="42"/>
      <c r="L118" s="42"/>
      <c r="M118" s="90">
        <v>0</v>
      </c>
      <c r="N118" s="42"/>
      <c r="O118" s="20"/>
      <c r="P118" s="20"/>
      <c r="Q118" s="55"/>
      <c r="R118" s="42"/>
      <c r="S118" s="42"/>
      <c r="AC118" s="11"/>
    </row>
    <row r="119" spans="1:29" ht="15">
      <c r="A119" s="35" t="s">
        <v>651</v>
      </c>
      <c r="B119" s="2" t="s">
        <v>533</v>
      </c>
      <c r="C119" s="72" t="s">
        <v>246</v>
      </c>
      <c r="D119" s="49"/>
      <c r="E119" s="96">
        <v>136.782899999999</v>
      </c>
      <c r="F119" s="75">
        <v>139.597899999999</v>
      </c>
      <c r="G119" s="98">
        <f t="shared" si="15"/>
        <v>2.8149999999999977</v>
      </c>
      <c r="H119" s="1">
        <v>0</v>
      </c>
      <c r="I119" s="1">
        <f>J119+H119</f>
        <v>3.266</v>
      </c>
      <c r="J119" s="1">
        <v>3.266</v>
      </c>
      <c r="K119" s="42" t="s">
        <v>645</v>
      </c>
      <c r="L119" s="42" t="s">
        <v>645</v>
      </c>
      <c r="M119" s="90">
        <v>0.0605</v>
      </c>
      <c r="N119" s="82">
        <v>166</v>
      </c>
      <c r="O119" s="20">
        <f t="shared" si="24"/>
        <v>83</v>
      </c>
      <c r="P119" s="20">
        <f t="shared" si="25"/>
        <v>83</v>
      </c>
      <c r="Q119" s="55"/>
      <c r="R119" s="42"/>
      <c r="S119" s="42">
        <v>76</v>
      </c>
      <c r="AC119" s="34"/>
    </row>
    <row r="120" spans="1:29" ht="15">
      <c r="A120" s="35" t="s">
        <v>651</v>
      </c>
      <c r="B120" s="2"/>
      <c r="C120" s="72" t="s">
        <v>56</v>
      </c>
      <c r="D120" s="49"/>
      <c r="E120" s="75">
        <v>139.597899999999</v>
      </c>
      <c r="F120" s="75">
        <v>140.678499999999</v>
      </c>
      <c r="G120" s="98">
        <f t="shared" si="15"/>
        <v>1.080600000000004</v>
      </c>
      <c r="K120" s="42"/>
      <c r="L120" s="42"/>
      <c r="M120" s="90">
        <v>0</v>
      </c>
      <c r="N120" s="82"/>
      <c r="O120" s="20"/>
      <c r="P120" s="20"/>
      <c r="Q120" s="55"/>
      <c r="R120" s="42"/>
      <c r="S120" s="42"/>
      <c r="AC120" s="34"/>
    </row>
    <row r="121" spans="1:29" ht="15">
      <c r="A121" s="35" t="s">
        <v>651</v>
      </c>
      <c r="B121" s="2" t="s">
        <v>534</v>
      </c>
      <c r="C121" s="72" t="s">
        <v>247</v>
      </c>
      <c r="D121" s="49"/>
      <c r="E121" s="75">
        <v>140.678499999999</v>
      </c>
      <c r="F121" s="75">
        <v>143.493499999999</v>
      </c>
      <c r="G121" s="98">
        <f t="shared" si="15"/>
        <v>2.8149999999999977</v>
      </c>
      <c r="H121" s="1">
        <f>I119</f>
        <v>3.266</v>
      </c>
      <c r="I121" s="1">
        <f>J121+H121</f>
        <v>7.0169999999999995</v>
      </c>
      <c r="J121" s="1">
        <v>3.751</v>
      </c>
      <c r="K121" s="42" t="s">
        <v>645</v>
      </c>
      <c r="L121" s="42" t="s">
        <v>645</v>
      </c>
      <c r="M121" s="90">
        <v>0.0605</v>
      </c>
      <c r="N121" s="82">
        <v>280</v>
      </c>
      <c r="O121" s="20">
        <f t="shared" si="24"/>
        <v>140</v>
      </c>
      <c r="P121" s="20">
        <f t="shared" si="25"/>
        <v>140</v>
      </c>
      <c r="Q121" s="55"/>
      <c r="S121" s="42">
        <v>68</v>
      </c>
      <c r="AA121" s="42" t="s">
        <v>646</v>
      </c>
      <c r="AC121" s="11"/>
    </row>
    <row r="122" spans="1:29" ht="15">
      <c r="A122" s="35" t="s">
        <v>651</v>
      </c>
      <c r="B122" s="2"/>
      <c r="C122" s="72" t="s">
        <v>57</v>
      </c>
      <c r="D122" s="49"/>
      <c r="E122" s="75">
        <v>143.493499999999</v>
      </c>
      <c r="F122" s="75">
        <v>144.731499999999</v>
      </c>
      <c r="G122" s="98">
        <f t="shared" si="15"/>
        <v>1.2379999999999995</v>
      </c>
      <c r="K122" s="42"/>
      <c r="L122" s="42"/>
      <c r="M122" s="90">
        <v>0</v>
      </c>
      <c r="N122" s="82"/>
      <c r="O122" s="20"/>
      <c r="P122" s="20"/>
      <c r="Q122" s="55"/>
      <c r="S122" s="42"/>
      <c r="AA122" s="42"/>
      <c r="AC122" s="11"/>
    </row>
    <row r="123" spans="1:29" ht="15">
      <c r="A123" s="35" t="s">
        <v>651</v>
      </c>
      <c r="B123" s="2" t="s">
        <v>535</v>
      </c>
      <c r="C123" s="72" t="s">
        <v>248</v>
      </c>
      <c r="D123" s="49"/>
      <c r="E123" s="75">
        <v>144.731499999999</v>
      </c>
      <c r="F123" s="75">
        <v>144.731499999999</v>
      </c>
      <c r="G123" s="98">
        <f t="shared" si="15"/>
        <v>0</v>
      </c>
      <c r="H123" s="1">
        <f>I121</f>
        <v>7.0169999999999995</v>
      </c>
      <c r="I123" s="1">
        <f>J123+H123</f>
        <v>8.008</v>
      </c>
      <c r="J123" s="1">
        <v>0.991</v>
      </c>
      <c r="K123" s="42" t="s">
        <v>645</v>
      </c>
      <c r="L123" s="42" t="s">
        <v>645</v>
      </c>
      <c r="M123" s="90">
        <v>0.08</v>
      </c>
      <c r="N123" s="42">
        <v>160</v>
      </c>
      <c r="O123" s="20">
        <f t="shared" si="24"/>
        <v>80</v>
      </c>
      <c r="P123" s="20">
        <f t="shared" si="25"/>
        <v>80</v>
      </c>
      <c r="Q123" s="55"/>
      <c r="S123" s="42">
        <v>58</v>
      </c>
      <c r="AA123" s="42" t="s">
        <v>646</v>
      </c>
      <c r="AC123" s="18"/>
    </row>
    <row r="124" spans="1:29" ht="15">
      <c r="A124" s="35" t="s">
        <v>651</v>
      </c>
      <c r="B124" s="2" t="s">
        <v>536</v>
      </c>
      <c r="C124" s="72" t="s">
        <v>249</v>
      </c>
      <c r="D124" s="49"/>
      <c r="E124" s="75">
        <v>144.731499999999</v>
      </c>
      <c r="F124" s="75">
        <v>145.551499999999</v>
      </c>
      <c r="G124" s="98">
        <f t="shared" si="15"/>
        <v>0.8200000000000216</v>
      </c>
      <c r="H124" s="1">
        <f>I123</f>
        <v>8.008</v>
      </c>
      <c r="I124" s="1">
        <f>J124+H124</f>
        <v>9.128</v>
      </c>
      <c r="J124" s="1">
        <v>1.12</v>
      </c>
      <c r="K124" s="42" t="s">
        <v>449</v>
      </c>
      <c r="L124" s="42" t="s">
        <v>449</v>
      </c>
      <c r="M124" s="90">
        <v>0.0435</v>
      </c>
      <c r="N124" s="42">
        <v>87</v>
      </c>
      <c r="O124" s="1">
        <f t="shared" si="24"/>
        <v>43.5</v>
      </c>
      <c r="P124" s="1">
        <f t="shared" si="25"/>
        <v>43.5</v>
      </c>
      <c r="Q124" s="55"/>
      <c r="R124" s="42"/>
      <c r="S124" s="42">
        <v>87</v>
      </c>
      <c r="T124" s="1">
        <f>S124/2</f>
        <v>43.5</v>
      </c>
      <c r="U124" s="1">
        <f>S124/2</f>
        <v>43.5</v>
      </c>
      <c r="AC124" s="18"/>
    </row>
    <row r="125" spans="1:29" ht="15">
      <c r="A125" s="35" t="s">
        <v>651</v>
      </c>
      <c r="B125" s="2"/>
      <c r="C125" s="72" t="s">
        <v>58</v>
      </c>
      <c r="D125" s="49"/>
      <c r="E125" s="75">
        <v>145.551499999999</v>
      </c>
      <c r="F125" s="75">
        <v>146.892499999999</v>
      </c>
      <c r="G125" s="98">
        <f t="shared" si="15"/>
        <v>1.3409999999999798</v>
      </c>
      <c r="K125" s="42"/>
      <c r="L125" s="42"/>
      <c r="M125" s="90">
        <v>0</v>
      </c>
      <c r="N125" s="42"/>
      <c r="P125" s="1"/>
      <c r="Q125" s="55"/>
      <c r="R125" s="42"/>
      <c r="S125" s="42"/>
      <c r="AC125" s="18"/>
    </row>
    <row r="126" spans="1:29" ht="13.5">
      <c r="A126" s="35" t="s">
        <v>651</v>
      </c>
      <c r="B126" s="2" t="s">
        <v>537</v>
      </c>
      <c r="C126" s="87"/>
      <c r="D126" s="49"/>
      <c r="E126" s="75">
        <v>146.892499999999</v>
      </c>
      <c r="F126" s="75"/>
      <c r="G126" s="98">
        <f t="shared" si="15"/>
        <v>-146.892499999999</v>
      </c>
      <c r="H126" s="1">
        <f>I124</f>
        <v>9.128</v>
      </c>
      <c r="I126" s="1">
        <f aca="true" t="shared" si="26" ref="I126:I184">J126+H126</f>
        <v>9.957</v>
      </c>
      <c r="J126" s="1">
        <v>0.829</v>
      </c>
      <c r="K126" s="42" t="s">
        <v>449</v>
      </c>
      <c r="L126" s="42" t="s">
        <v>449</v>
      </c>
      <c r="M126" s="9"/>
      <c r="N126" s="42">
        <v>130</v>
      </c>
      <c r="O126" s="1">
        <f t="shared" si="24"/>
        <v>65</v>
      </c>
      <c r="P126" s="1">
        <f t="shared" si="25"/>
        <v>65</v>
      </c>
      <c r="Q126" s="55"/>
      <c r="R126" s="42"/>
      <c r="S126" s="42">
        <v>130</v>
      </c>
      <c r="T126" s="1">
        <f>S126/2</f>
        <v>65</v>
      </c>
      <c r="U126" s="1">
        <f>S126/2</f>
        <v>65</v>
      </c>
      <c r="AC126" s="18"/>
    </row>
    <row r="127" spans="1:29" ht="15">
      <c r="A127" s="35" t="s">
        <v>651</v>
      </c>
      <c r="B127" s="2" t="s">
        <v>538</v>
      </c>
      <c r="C127" s="72" t="s">
        <v>250</v>
      </c>
      <c r="D127" s="49"/>
      <c r="E127" s="75"/>
      <c r="F127" s="75">
        <v>147.610499999999</v>
      </c>
      <c r="G127" s="98">
        <f t="shared" si="15"/>
        <v>147.610499999999</v>
      </c>
      <c r="H127" s="1">
        <f>I126</f>
        <v>9.957</v>
      </c>
      <c r="I127" s="1">
        <f t="shared" si="26"/>
        <v>17.137</v>
      </c>
      <c r="J127" s="1">
        <v>7.18</v>
      </c>
      <c r="K127" s="42" t="s">
        <v>449</v>
      </c>
      <c r="L127" s="42" t="s">
        <v>449</v>
      </c>
      <c r="M127" s="90">
        <v>0.05837</v>
      </c>
      <c r="N127" s="42">
        <v>116.74</v>
      </c>
      <c r="O127" s="1">
        <f t="shared" si="24"/>
        <v>58.37</v>
      </c>
      <c r="P127" s="1">
        <f t="shared" si="25"/>
        <v>58.37</v>
      </c>
      <c r="Q127" s="55"/>
      <c r="R127" s="42"/>
      <c r="S127" s="42">
        <v>116.74</v>
      </c>
      <c r="T127" s="1">
        <f>S127/2</f>
        <v>58.37</v>
      </c>
      <c r="U127" s="1">
        <f>S127/2</f>
        <v>58.37</v>
      </c>
      <c r="AC127" s="19"/>
    </row>
    <row r="128" spans="1:29" ht="15">
      <c r="A128" s="35" t="s">
        <v>651</v>
      </c>
      <c r="B128" s="2"/>
      <c r="C128" s="72" t="s">
        <v>59</v>
      </c>
      <c r="D128" s="49"/>
      <c r="E128" s="75">
        <v>147.610499999999</v>
      </c>
      <c r="F128" s="75">
        <v>153.971399999999</v>
      </c>
      <c r="G128" s="98">
        <f t="shared" si="15"/>
        <v>6.360899999999987</v>
      </c>
      <c r="K128" s="42"/>
      <c r="L128" s="42"/>
      <c r="M128" s="90">
        <v>0</v>
      </c>
      <c r="N128" s="42"/>
      <c r="P128" s="1"/>
      <c r="Q128" s="55"/>
      <c r="R128" s="42"/>
      <c r="S128" s="42"/>
      <c r="AC128" s="19"/>
    </row>
    <row r="129" spans="1:29" ht="15">
      <c r="A129" s="35" t="s">
        <v>651</v>
      </c>
      <c r="B129" s="2" t="s">
        <v>539</v>
      </c>
      <c r="C129" s="72" t="s">
        <v>251</v>
      </c>
      <c r="D129" s="49"/>
      <c r="E129" s="75">
        <v>153.971399999999</v>
      </c>
      <c r="F129" s="75">
        <v>154.771399999999</v>
      </c>
      <c r="G129" s="98">
        <f t="shared" si="15"/>
        <v>0.8000000000000114</v>
      </c>
      <c r="H129" s="1">
        <f>I127</f>
        <v>17.137</v>
      </c>
      <c r="I129" s="1">
        <f t="shared" si="26"/>
        <v>18.357</v>
      </c>
      <c r="J129" s="1">
        <v>1.22</v>
      </c>
      <c r="K129" s="42" t="s">
        <v>431</v>
      </c>
      <c r="L129" s="42" t="s">
        <v>431</v>
      </c>
      <c r="M129" s="90">
        <v>0.065</v>
      </c>
      <c r="N129" s="42">
        <v>130</v>
      </c>
      <c r="O129" s="20">
        <f t="shared" si="24"/>
        <v>65</v>
      </c>
      <c r="P129" s="20">
        <f t="shared" si="25"/>
        <v>65</v>
      </c>
      <c r="Q129" s="55"/>
      <c r="R129" s="42"/>
      <c r="S129" s="42">
        <v>66</v>
      </c>
      <c r="AC129" s="11"/>
    </row>
    <row r="130" spans="1:29" ht="15">
      <c r="A130" s="35" t="s">
        <v>651</v>
      </c>
      <c r="B130" s="2" t="s">
        <v>540</v>
      </c>
      <c r="C130" s="72" t="s">
        <v>60</v>
      </c>
      <c r="D130" s="49"/>
      <c r="E130" s="75">
        <v>154.771399999999</v>
      </c>
      <c r="F130" s="75">
        <v>162.011399999999</v>
      </c>
      <c r="G130" s="98">
        <f t="shared" si="15"/>
        <v>7.240000000000009</v>
      </c>
      <c r="H130" s="1">
        <f aca="true" t="shared" si="27" ref="H130:H136">I129</f>
        <v>18.357</v>
      </c>
      <c r="I130" s="1">
        <f t="shared" si="26"/>
        <v>21.852</v>
      </c>
      <c r="J130" s="1">
        <v>3.495</v>
      </c>
      <c r="K130" s="42"/>
      <c r="L130" s="42"/>
      <c r="M130" s="90">
        <v>0</v>
      </c>
      <c r="N130" s="42"/>
      <c r="Q130" s="55"/>
      <c r="R130" s="42"/>
      <c r="S130" s="42"/>
      <c r="AC130" s="11"/>
    </row>
    <row r="131" spans="1:29" ht="13.5">
      <c r="A131" s="35" t="s">
        <v>651</v>
      </c>
      <c r="B131" s="2" t="s">
        <v>541</v>
      </c>
      <c r="C131" s="87"/>
      <c r="D131" s="49"/>
      <c r="E131" s="75">
        <v>162.011399999999</v>
      </c>
      <c r="F131" s="75"/>
      <c r="G131" s="98">
        <f t="shared" si="15"/>
        <v>-162.011399999999</v>
      </c>
      <c r="H131" s="1">
        <f t="shared" si="27"/>
        <v>21.852</v>
      </c>
      <c r="I131" s="1">
        <f t="shared" si="26"/>
        <v>25.197</v>
      </c>
      <c r="J131" s="1">
        <v>3.345</v>
      </c>
      <c r="K131" s="42" t="s">
        <v>449</v>
      </c>
      <c r="L131" s="42" t="s">
        <v>449</v>
      </c>
      <c r="M131" s="9"/>
      <c r="N131" s="42">
        <v>130</v>
      </c>
      <c r="O131" s="1">
        <f aca="true" t="shared" si="28" ref="O131:O139">N131/2</f>
        <v>65</v>
      </c>
      <c r="P131" s="1">
        <f>N131/2</f>
        <v>65</v>
      </c>
      <c r="Q131" s="55"/>
      <c r="R131" s="42"/>
      <c r="S131" s="42">
        <v>130</v>
      </c>
      <c r="T131" s="1">
        <f aca="true" t="shared" si="29" ref="T131:T139">S131/2</f>
        <v>65</v>
      </c>
      <c r="U131" s="1">
        <f>S131/2</f>
        <v>65</v>
      </c>
      <c r="AC131" s="11"/>
    </row>
    <row r="132" spans="1:29" ht="15">
      <c r="A132" s="35" t="s">
        <v>651</v>
      </c>
      <c r="B132" s="2" t="s">
        <v>542</v>
      </c>
      <c r="C132" s="72" t="s">
        <v>252</v>
      </c>
      <c r="D132" s="49"/>
      <c r="E132" s="75"/>
      <c r="F132" s="75">
        <v>162.011399999999</v>
      </c>
      <c r="G132" s="98">
        <f t="shared" si="15"/>
        <v>162.011399999999</v>
      </c>
      <c r="H132" s="1">
        <f t="shared" si="27"/>
        <v>25.197</v>
      </c>
      <c r="I132" s="1">
        <f t="shared" si="26"/>
        <v>25.576999999999998</v>
      </c>
      <c r="J132" s="1">
        <v>0.38</v>
      </c>
      <c r="K132" s="42" t="s">
        <v>449</v>
      </c>
      <c r="L132" s="42" t="s">
        <v>449</v>
      </c>
      <c r="M132" s="90">
        <v>0.078</v>
      </c>
      <c r="N132" s="42">
        <v>156</v>
      </c>
      <c r="O132" s="1">
        <f t="shared" si="28"/>
        <v>78</v>
      </c>
      <c r="P132" s="1">
        <f>N132/2</f>
        <v>78</v>
      </c>
      <c r="Q132" s="55"/>
      <c r="R132" s="42"/>
      <c r="S132" s="42">
        <v>156</v>
      </c>
      <c r="T132" s="1">
        <f t="shared" si="29"/>
        <v>78</v>
      </c>
      <c r="U132" s="1">
        <f>S132/2</f>
        <v>78</v>
      </c>
      <c r="AC132" s="19"/>
    </row>
    <row r="133" spans="1:21" ht="15">
      <c r="A133" s="35" t="s">
        <v>651</v>
      </c>
      <c r="B133" s="2" t="s">
        <v>543</v>
      </c>
      <c r="C133" s="72" t="s">
        <v>61</v>
      </c>
      <c r="D133" s="49"/>
      <c r="E133" s="75">
        <v>162.011399999999</v>
      </c>
      <c r="F133" s="75">
        <v>162.596399999999</v>
      </c>
      <c r="G133" s="98">
        <f t="shared" si="15"/>
        <v>0.5849999999999795</v>
      </c>
      <c r="H133" s="1">
        <f t="shared" si="27"/>
        <v>25.576999999999998</v>
      </c>
      <c r="I133" s="1">
        <f t="shared" si="26"/>
        <v>25.744</v>
      </c>
      <c r="J133" s="1">
        <v>0.167</v>
      </c>
      <c r="K133" s="42" t="s">
        <v>449</v>
      </c>
      <c r="L133" s="42" t="s">
        <v>449</v>
      </c>
      <c r="M133" s="90">
        <v>0</v>
      </c>
      <c r="N133" s="42">
        <v>130</v>
      </c>
      <c r="O133" s="1">
        <f t="shared" si="28"/>
        <v>65</v>
      </c>
      <c r="P133" s="1">
        <f aca="true" t="shared" si="30" ref="P133:P139">N133/2</f>
        <v>65</v>
      </c>
      <c r="Q133" s="55"/>
      <c r="R133" s="42"/>
      <c r="S133" s="42">
        <v>130</v>
      </c>
      <c r="T133" s="1">
        <f t="shared" si="29"/>
        <v>65</v>
      </c>
      <c r="U133" s="1">
        <f aca="true" t="shared" si="31" ref="U133:U139">S133/2</f>
        <v>65</v>
      </c>
    </row>
    <row r="134" spans="1:21" ht="15">
      <c r="A134" s="35" t="s">
        <v>651</v>
      </c>
      <c r="B134" s="2" t="s">
        <v>544</v>
      </c>
      <c r="C134" s="72" t="s">
        <v>253</v>
      </c>
      <c r="D134" s="49"/>
      <c r="E134" s="75">
        <v>162.596399999999</v>
      </c>
      <c r="F134" s="75">
        <v>162.596399999999</v>
      </c>
      <c r="G134" s="98">
        <f t="shared" si="15"/>
        <v>0</v>
      </c>
      <c r="H134" s="1">
        <f t="shared" si="27"/>
        <v>25.744</v>
      </c>
      <c r="I134" s="1">
        <f t="shared" si="26"/>
        <v>26.192</v>
      </c>
      <c r="J134" s="1">
        <v>0.448</v>
      </c>
      <c r="K134" s="42" t="s">
        <v>449</v>
      </c>
      <c r="L134" s="42" t="s">
        <v>449</v>
      </c>
      <c r="M134" s="90">
        <v>0.078</v>
      </c>
      <c r="N134" s="42">
        <v>156</v>
      </c>
      <c r="O134" s="1">
        <f t="shared" si="28"/>
        <v>78</v>
      </c>
      <c r="P134" s="1">
        <f t="shared" si="30"/>
        <v>78</v>
      </c>
      <c r="Q134" s="55"/>
      <c r="R134" s="42"/>
      <c r="S134" s="42">
        <v>156</v>
      </c>
      <c r="T134" s="1">
        <f t="shared" si="29"/>
        <v>78</v>
      </c>
      <c r="U134" s="1">
        <f t="shared" si="31"/>
        <v>78</v>
      </c>
    </row>
    <row r="135" spans="1:29" ht="15">
      <c r="A135" s="35" t="s">
        <v>651</v>
      </c>
      <c r="B135" s="2" t="s">
        <v>545</v>
      </c>
      <c r="C135" s="72" t="s">
        <v>62</v>
      </c>
      <c r="D135" s="49"/>
      <c r="E135" s="75">
        <v>162.596399999999</v>
      </c>
      <c r="F135" s="75">
        <v>163.191399999999</v>
      </c>
      <c r="G135" s="98">
        <f t="shared" si="15"/>
        <v>0.5949999999999989</v>
      </c>
      <c r="H135" s="1">
        <f t="shared" si="27"/>
        <v>26.192</v>
      </c>
      <c r="I135" s="1">
        <f t="shared" si="26"/>
        <v>26.364</v>
      </c>
      <c r="J135" s="1">
        <v>0.172</v>
      </c>
      <c r="K135" s="42" t="s">
        <v>449</v>
      </c>
      <c r="L135" s="42" t="s">
        <v>449</v>
      </c>
      <c r="M135" s="90">
        <v>0</v>
      </c>
      <c r="N135" s="42">
        <v>130</v>
      </c>
      <c r="O135" s="1">
        <f t="shared" si="28"/>
        <v>65</v>
      </c>
      <c r="P135" s="1">
        <f t="shared" si="30"/>
        <v>65</v>
      </c>
      <c r="Q135" s="55"/>
      <c r="R135" s="42"/>
      <c r="S135" s="42">
        <v>130</v>
      </c>
      <c r="T135" s="1">
        <f t="shared" si="29"/>
        <v>65</v>
      </c>
      <c r="U135" s="1">
        <f t="shared" si="31"/>
        <v>65</v>
      </c>
      <c r="AC135" s="18"/>
    </row>
    <row r="136" spans="1:29" ht="15">
      <c r="A136" s="35" t="s">
        <v>651</v>
      </c>
      <c r="B136" s="2" t="s">
        <v>546</v>
      </c>
      <c r="C136" s="72" t="s">
        <v>254</v>
      </c>
      <c r="D136" s="49"/>
      <c r="E136" s="75">
        <v>163.191399999999</v>
      </c>
      <c r="F136" s="75">
        <v>164.011399999999</v>
      </c>
      <c r="G136" s="98">
        <f aca="true" t="shared" si="32" ref="G136:G199">F136-E136</f>
        <v>0.8200000000000216</v>
      </c>
      <c r="H136" s="1">
        <f t="shared" si="27"/>
        <v>26.364</v>
      </c>
      <c r="I136" s="1">
        <f t="shared" si="26"/>
        <v>27.57</v>
      </c>
      <c r="J136" s="1">
        <v>1.206</v>
      </c>
      <c r="K136" s="42" t="s">
        <v>449</v>
      </c>
      <c r="L136" s="42" t="s">
        <v>449</v>
      </c>
      <c r="M136" s="90">
        <v>0.0435</v>
      </c>
      <c r="N136" s="42">
        <v>87</v>
      </c>
      <c r="O136" s="1">
        <f t="shared" si="28"/>
        <v>43.5</v>
      </c>
      <c r="P136" s="1">
        <f t="shared" si="30"/>
        <v>43.5</v>
      </c>
      <c r="Q136" s="55"/>
      <c r="R136" s="42"/>
      <c r="S136" s="42">
        <v>87</v>
      </c>
      <c r="T136" s="1">
        <f t="shared" si="29"/>
        <v>43.5</v>
      </c>
      <c r="U136" s="1">
        <f t="shared" si="31"/>
        <v>43.5</v>
      </c>
      <c r="AC136" s="11"/>
    </row>
    <row r="137" spans="1:29" ht="15">
      <c r="A137" s="35" t="s">
        <v>651</v>
      </c>
      <c r="B137" s="2"/>
      <c r="C137" s="72" t="s">
        <v>63</v>
      </c>
      <c r="D137" s="49"/>
      <c r="E137" s="75">
        <v>164.011399999999</v>
      </c>
      <c r="F137" s="75">
        <v>164.689399999999</v>
      </c>
      <c r="G137" s="98">
        <f t="shared" si="32"/>
        <v>0.6779999999999973</v>
      </c>
      <c r="K137" s="42"/>
      <c r="L137" s="42"/>
      <c r="M137" s="90">
        <v>0</v>
      </c>
      <c r="N137" s="42"/>
      <c r="P137" s="1"/>
      <c r="Q137" s="55"/>
      <c r="R137" s="42"/>
      <c r="S137" s="42"/>
      <c r="AC137" s="11"/>
    </row>
    <row r="138" spans="1:21" ht="15">
      <c r="A138" s="35" t="s">
        <v>651</v>
      </c>
      <c r="B138" s="2" t="s">
        <v>547</v>
      </c>
      <c r="C138" s="72" t="s">
        <v>255</v>
      </c>
      <c r="D138" s="49"/>
      <c r="E138" s="75">
        <v>164.689399999999</v>
      </c>
      <c r="F138" s="75">
        <v>164.689399999999</v>
      </c>
      <c r="G138" s="98">
        <f t="shared" si="32"/>
        <v>0</v>
      </c>
      <c r="H138" s="1">
        <f>I136</f>
        <v>27.57</v>
      </c>
      <c r="I138" s="1">
        <f t="shared" si="26"/>
        <v>28.54</v>
      </c>
      <c r="J138" s="1">
        <v>0.97</v>
      </c>
      <c r="K138" s="42" t="s">
        <v>449</v>
      </c>
      <c r="L138" s="42" t="s">
        <v>449</v>
      </c>
      <c r="M138" s="90">
        <v>0.0725</v>
      </c>
      <c r="N138" s="42">
        <v>145</v>
      </c>
      <c r="O138" s="1">
        <f t="shared" si="28"/>
        <v>72.5</v>
      </c>
      <c r="P138" s="1">
        <f t="shared" si="30"/>
        <v>72.5</v>
      </c>
      <c r="Q138" s="55"/>
      <c r="R138" s="42"/>
      <c r="S138" s="42">
        <v>145</v>
      </c>
      <c r="T138" s="1">
        <f t="shared" si="29"/>
        <v>72.5</v>
      </c>
      <c r="U138" s="1">
        <f t="shared" si="31"/>
        <v>72.5</v>
      </c>
    </row>
    <row r="139" spans="1:21" ht="15">
      <c r="A139" s="35" t="s">
        <v>651</v>
      </c>
      <c r="B139" s="2" t="s">
        <v>548</v>
      </c>
      <c r="C139" s="72" t="s">
        <v>64</v>
      </c>
      <c r="D139" s="49"/>
      <c r="E139" s="75">
        <v>164.689399999999</v>
      </c>
      <c r="F139" s="75">
        <v>172.431399999999</v>
      </c>
      <c r="G139" s="98">
        <f t="shared" si="32"/>
        <v>7.74199999999999</v>
      </c>
      <c r="H139" s="1">
        <f aca="true" t="shared" si="33" ref="H139:H147">I138</f>
        <v>28.54</v>
      </c>
      <c r="I139" s="1">
        <f t="shared" si="26"/>
        <v>35.599</v>
      </c>
      <c r="J139" s="1">
        <v>7.059</v>
      </c>
      <c r="K139" s="42" t="s">
        <v>449</v>
      </c>
      <c r="L139" s="42" t="s">
        <v>449</v>
      </c>
      <c r="M139" s="90">
        <v>0</v>
      </c>
      <c r="N139" s="42">
        <v>130</v>
      </c>
      <c r="O139" s="1">
        <f t="shared" si="28"/>
        <v>65</v>
      </c>
      <c r="P139" s="1">
        <f t="shared" si="30"/>
        <v>65</v>
      </c>
      <c r="Q139" s="55"/>
      <c r="R139" s="42"/>
      <c r="S139" s="42">
        <v>130</v>
      </c>
      <c r="T139" s="1">
        <f t="shared" si="29"/>
        <v>65</v>
      </c>
      <c r="U139" s="1">
        <f t="shared" si="31"/>
        <v>65</v>
      </c>
    </row>
    <row r="140" spans="1:29" s="11" customFormat="1" ht="15">
      <c r="A140" s="35" t="s">
        <v>651</v>
      </c>
      <c r="B140" s="2" t="s">
        <v>549</v>
      </c>
      <c r="C140" s="72" t="s">
        <v>256</v>
      </c>
      <c r="D140" s="49"/>
      <c r="E140" s="75">
        <v>172.431399999999</v>
      </c>
      <c r="F140" s="75">
        <v>173.231399999999</v>
      </c>
      <c r="G140" s="98">
        <f t="shared" si="32"/>
        <v>0.8000000000000114</v>
      </c>
      <c r="H140" s="1">
        <f t="shared" si="33"/>
        <v>35.599</v>
      </c>
      <c r="I140" s="1">
        <f t="shared" si="26"/>
        <v>36.818999999999996</v>
      </c>
      <c r="J140" s="1">
        <v>1.22</v>
      </c>
      <c r="K140" s="42" t="s">
        <v>431</v>
      </c>
      <c r="L140" s="42" t="s">
        <v>431</v>
      </c>
      <c r="M140" s="90">
        <v>0.065</v>
      </c>
      <c r="N140" s="42">
        <v>130</v>
      </c>
      <c r="O140" s="20">
        <f>N140/2</f>
        <v>65</v>
      </c>
      <c r="P140" s="20">
        <f>N140/2</f>
        <v>65</v>
      </c>
      <c r="Q140" s="55"/>
      <c r="R140" s="42"/>
      <c r="S140" s="42">
        <v>66</v>
      </c>
      <c r="T140" s="1"/>
      <c r="U140" s="1"/>
      <c r="V140" s="1"/>
      <c r="W140" s="21"/>
      <c r="X140" s="21"/>
      <c r="Y140" s="21"/>
      <c r="Z140" s="21"/>
      <c r="AA140" s="17"/>
      <c r="AB140" s="35"/>
      <c r="AC140" s="18"/>
    </row>
    <row r="141" spans="1:19" ht="15">
      <c r="A141" s="35" t="s">
        <v>651</v>
      </c>
      <c r="B141" s="2" t="s">
        <v>550</v>
      </c>
      <c r="C141" s="72" t="s">
        <v>60</v>
      </c>
      <c r="D141" s="49"/>
      <c r="E141" s="75">
        <v>173.231399999999</v>
      </c>
      <c r="F141" s="75">
        <v>180.471399999999</v>
      </c>
      <c r="G141" s="98">
        <f t="shared" si="32"/>
        <v>7.239999999999981</v>
      </c>
      <c r="H141" s="1">
        <f t="shared" si="33"/>
        <v>36.818999999999996</v>
      </c>
      <c r="I141" s="1">
        <f t="shared" si="26"/>
        <v>40.321</v>
      </c>
      <c r="J141" s="1">
        <v>3.502</v>
      </c>
      <c r="K141" s="42"/>
      <c r="L141" s="42"/>
      <c r="M141" s="90">
        <v>0</v>
      </c>
      <c r="N141" s="42"/>
      <c r="Q141" s="55"/>
      <c r="R141" s="42"/>
      <c r="S141" s="42"/>
    </row>
    <row r="142" spans="1:21" ht="13.5">
      <c r="A142" s="35" t="s">
        <v>651</v>
      </c>
      <c r="B142" s="2" t="s">
        <v>551</v>
      </c>
      <c r="C142" s="87"/>
      <c r="D142" s="49"/>
      <c r="E142" s="75">
        <v>180.471399999999</v>
      </c>
      <c r="F142" s="75"/>
      <c r="G142" s="98">
        <f t="shared" si="32"/>
        <v>-180.471399999999</v>
      </c>
      <c r="H142" s="1">
        <f t="shared" si="33"/>
        <v>40.321</v>
      </c>
      <c r="I142" s="1">
        <f t="shared" si="26"/>
        <v>43.666</v>
      </c>
      <c r="J142" s="1">
        <v>3.345</v>
      </c>
      <c r="K142" s="42" t="s">
        <v>449</v>
      </c>
      <c r="L142" s="42" t="s">
        <v>449</v>
      </c>
      <c r="M142" s="9"/>
      <c r="N142" s="42">
        <v>130</v>
      </c>
      <c r="O142" s="1">
        <f aca="true" t="shared" si="34" ref="O142:O150">N142/2</f>
        <v>65</v>
      </c>
      <c r="P142" s="1">
        <f>N142/2</f>
        <v>65</v>
      </c>
      <c r="Q142" s="55"/>
      <c r="R142" s="42"/>
      <c r="S142" s="42">
        <v>130</v>
      </c>
      <c r="T142" s="1">
        <f aca="true" t="shared" si="35" ref="T142:T150">S142/2</f>
        <v>65</v>
      </c>
      <c r="U142" s="1">
        <f>S142/2</f>
        <v>65</v>
      </c>
    </row>
    <row r="143" spans="1:29" s="32" customFormat="1" ht="15">
      <c r="A143" s="35" t="s">
        <v>651</v>
      </c>
      <c r="B143" s="2" t="s">
        <v>552</v>
      </c>
      <c r="C143" s="72" t="s">
        <v>257</v>
      </c>
      <c r="D143" s="49"/>
      <c r="E143" s="75"/>
      <c r="F143" s="75">
        <v>180.471399999999</v>
      </c>
      <c r="G143" s="98">
        <f t="shared" si="32"/>
        <v>180.471399999999</v>
      </c>
      <c r="H143" s="1">
        <f t="shared" si="33"/>
        <v>43.666</v>
      </c>
      <c r="I143" s="1">
        <f t="shared" si="26"/>
        <v>44.046</v>
      </c>
      <c r="J143" s="1">
        <v>0.38</v>
      </c>
      <c r="K143" s="42" t="s">
        <v>449</v>
      </c>
      <c r="L143" s="42" t="s">
        <v>449</v>
      </c>
      <c r="M143" s="90">
        <v>0.078</v>
      </c>
      <c r="N143" s="42">
        <v>156</v>
      </c>
      <c r="O143" s="1">
        <f t="shared" si="34"/>
        <v>78</v>
      </c>
      <c r="P143" s="1">
        <f>N143/2</f>
        <v>78</v>
      </c>
      <c r="Q143" s="55"/>
      <c r="R143" s="42"/>
      <c r="S143" s="42">
        <v>156</v>
      </c>
      <c r="T143" s="1">
        <f t="shared" si="35"/>
        <v>78</v>
      </c>
      <c r="U143" s="1">
        <f>S143/2</f>
        <v>78</v>
      </c>
      <c r="V143" s="1"/>
      <c r="W143" s="10"/>
      <c r="X143" s="10"/>
      <c r="Y143" s="10"/>
      <c r="Z143" s="10"/>
      <c r="AA143" s="30"/>
      <c r="AB143" s="31"/>
      <c r="AC143" s="36"/>
    </row>
    <row r="144" spans="1:28" s="32" customFormat="1" ht="15">
      <c r="A144" s="35" t="s">
        <v>651</v>
      </c>
      <c r="B144" s="2" t="s">
        <v>553</v>
      </c>
      <c r="C144" s="72" t="s">
        <v>61</v>
      </c>
      <c r="D144" s="49"/>
      <c r="E144" s="75">
        <v>180.471399999999</v>
      </c>
      <c r="F144" s="75">
        <v>181.056399999999</v>
      </c>
      <c r="G144" s="98">
        <f t="shared" si="32"/>
        <v>0.585000000000008</v>
      </c>
      <c r="H144" s="1">
        <f t="shared" si="33"/>
        <v>44.046</v>
      </c>
      <c r="I144" s="1">
        <f t="shared" si="26"/>
        <v>44.214999999999996</v>
      </c>
      <c r="J144" s="1">
        <v>0.169</v>
      </c>
      <c r="K144" s="42" t="s">
        <v>449</v>
      </c>
      <c r="L144" s="42" t="s">
        <v>449</v>
      </c>
      <c r="M144" s="90">
        <v>0</v>
      </c>
      <c r="N144" s="42">
        <v>130</v>
      </c>
      <c r="O144" s="1">
        <f t="shared" si="34"/>
        <v>65</v>
      </c>
      <c r="P144" s="1">
        <f aca="true" t="shared" si="36" ref="P144:P150">N144/2</f>
        <v>65</v>
      </c>
      <c r="Q144" s="55"/>
      <c r="R144" s="42"/>
      <c r="S144" s="42">
        <v>130</v>
      </c>
      <c r="T144" s="1">
        <f t="shared" si="35"/>
        <v>65</v>
      </c>
      <c r="U144" s="1">
        <f aca="true" t="shared" si="37" ref="U144:U150">S144/2</f>
        <v>65</v>
      </c>
      <c r="V144" s="10"/>
      <c r="W144" s="10"/>
      <c r="X144" s="10"/>
      <c r="Y144" s="10"/>
      <c r="Z144" s="10"/>
      <c r="AA144" s="30"/>
      <c r="AB144" s="31"/>
    </row>
    <row r="145" spans="1:21" ht="15">
      <c r="A145" s="35" t="s">
        <v>651</v>
      </c>
      <c r="B145" s="2" t="s">
        <v>554</v>
      </c>
      <c r="C145" s="72" t="s">
        <v>258</v>
      </c>
      <c r="D145" s="49"/>
      <c r="E145" s="75">
        <v>181.056399999999</v>
      </c>
      <c r="F145" s="75">
        <v>181.056399999999</v>
      </c>
      <c r="G145" s="98">
        <f t="shared" si="32"/>
        <v>0</v>
      </c>
      <c r="H145" s="1">
        <f t="shared" si="33"/>
        <v>44.214999999999996</v>
      </c>
      <c r="I145" s="1">
        <f t="shared" si="26"/>
        <v>44.663</v>
      </c>
      <c r="J145" s="12">
        <v>0.448</v>
      </c>
      <c r="K145" s="42" t="s">
        <v>449</v>
      </c>
      <c r="L145" s="42" t="s">
        <v>449</v>
      </c>
      <c r="M145" s="90">
        <v>0.078</v>
      </c>
      <c r="N145" s="42">
        <v>156</v>
      </c>
      <c r="O145" s="1">
        <f t="shared" si="34"/>
        <v>78</v>
      </c>
      <c r="P145" s="1">
        <f t="shared" si="36"/>
        <v>78</v>
      </c>
      <c r="Q145" s="55"/>
      <c r="R145" s="42"/>
      <c r="S145" s="42">
        <v>156</v>
      </c>
      <c r="T145" s="1">
        <f t="shared" si="35"/>
        <v>78</v>
      </c>
      <c r="U145" s="1">
        <f t="shared" si="37"/>
        <v>78</v>
      </c>
    </row>
    <row r="146" spans="1:21" ht="15">
      <c r="A146" s="35" t="s">
        <v>651</v>
      </c>
      <c r="B146" s="2" t="s">
        <v>555</v>
      </c>
      <c r="C146" s="72" t="s">
        <v>62</v>
      </c>
      <c r="D146" s="49"/>
      <c r="E146" s="75">
        <v>181.056399999999</v>
      </c>
      <c r="F146" s="75">
        <v>181.651399999999</v>
      </c>
      <c r="G146" s="98">
        <f t="shared" si="32"/>
        <v>0.5949999999999989</v>
      </c>
      <c r="H146" s="1">
        <f t="shared" si="33"/>
        <v>44.663</v>
      </c>
      <c r="I146" s="1">
        <f t="shared" si="26"/>
        <v>44.830999999999996</v>
      </c>
      <c r="J146" s="1">
        <v>0.168</v>
      </c>
      <c r="K146" s="42" t="s">
        <v>449</v>
      </c>
      <c r="L146" s="42" t="s">
        <v>449</v>
      </c>
      <c r="M146" s="90">
        <v>0</v>
      </c>
      <c r="N146" s="42">
        <v>130</v>
      </c>
      <c r="O146" s="1">
        <f t="shared" si="34"/>
        <v>65</v>
      </c>
      <c r="P146" s="1">
        <f t="shared" si="36"/>
        <v>65</v>
      </c>
      <c r="Q146" s="55"/>
      <c r="R146" s="42"/>
      <c r="S146" s="42">
        <v>130</v>
      </c>
      <c r="T146" s="1">
        <f t="shared" si="35"/>
        <v>65</v>
      </c>
      <c r="U146" s="1">
        <f t="shared" si="37"/>
        <v>65</v>
      </c>
    </row>
    <row r="147" spans="1:21" ht="15">
      <c r="A147" s="35" t="s">
        <v>651</v>
      </c>
      <c r="B147" s="2" t="s">
        <v>556</v>
      </c>
      <c r="C147" s="72" t="s">
        <v>259</v>
      </c>
      <c r="D147" s="49"/>
      <c r="E147" s="75">
        <v>181.651399999999</v>
      </c>
      <c r="F147" s="75">
        <v>182.471399999999</v>
      </c>
      <c r="G147" s="98">
        <f t="shared" si="32"/>
        <v>0.8199999999999932</v>
      </c>
      <c r="H147" s="1">
        <f t="shared" si="33"/>
        <v>44.830999999999996</v>
      </c>
      <c r="I147" s="1">
        <f t="shared" si="26"/>
        <v>46.050999999999995</v>
      </c>
      <c r="J147" s="1">
        <v>1.22</v>
      </c>
      <c r="K147" s="42" t="s">
        <v>449</v>
      </c>
      <c r="L147" s="42" t="s">
        <v>449</v>
      </c>
      <c r="M147" s="90">
        <v>0.0435</v>
      </c>
      <c r="N147" s="42">
        <v>87</v>
      </c>
      <c r="O147" s="1">
        <f t="shared" si="34"/>
        <v>43.5</v>
      </c>
      <c r="P147" s="1">
        <f t="shared" si="36"/>
        <v>43.5</v>
      </c>
      <c r="Q147" s="55"/>
      <c r="R147" s="42"/>
      <c r="S147" s="42">
        <v>87</v>
      </c>
      <c r="T147" s="1">
        <f t="shared" si="35"/>
        <v>43.5</v>
      </c>
      <c r="U147" s="1">
        <f t="shared" si="37"/>
        <v>43.5</v>
      </c>
    </row>
    <row r="148" spans="1:19" ht="15">
      <c r="A148" s="35" t="s">
        <v>651</v>
      </c>
      <c r="B148" s="2"/>
      <c r="C148" s="72" t="s">
        <v>65</v>
      </c>
      <c r="D148" s="49"/>
      <c r="E148" s="75">
        <v>182.471399999999</v>
      </c>
      <c r="F148" s="75">
        <v>189.663299999999</v>
      </c>
      <c r="G148" s="98">
        <f t="shared" si="32"/>
        <v>7.191900000000004</v>
      </c>
      <c r="K148" s="42"/>
      <c r="L148" s="42"/>
      <c r="M148" s="90">
        <v>0</v>
      </c>
      <c r="N148" s="42"/>
      <c r="P148" s="1"/>
      <c r="Q148" s="55"/>
      <c r="R148" s="42"/>
      <c r="S148" s="42"/>
    </row>
    <row r="149" spans="1:21" ht="15">
      <c r="A149" s="35" t="s">
        <v>651</v>
      </c>
      <c r="B149" s="2" t="s">
        <v>557</v>
      </c>
      <c r="C149" s="72" t="s">
        <v>260</v>
      </c>
      <c r="D149" s="49"/>
      <c r="E149" s="75">
        <v>189.663299999999</v>
      </c>
      <c r="F149" s="75">
        <v>190.381299999999</v>
      </c>
      <c r="G149" s="98">
        <f t="shared" si="32"/>
        <v>0.7179999999999893</v>
      </c>
      <c r="H149" s="1">
        <f>I147</f>
        <v>46.050999999999995</v>
      </c>
      <c r="I149" s="1">
        <f t="shared" si="26"/>
        <v>46.86899999999999</v>
      </c>
      <c r="J149" s="10">
        <v>0.818</v>
      </c>
      <c r="K149" s="42" t="s">
        <v>449</v>
      </c>
      <c r="L149" s="42" t="s">
        <v>449</v>
      </c>
      <c r="M149" s="90">
        <v>0.05837</v>
      </c>
      <c r="N149" s="42">
        <v>116.74</v>
      </c>
      <c r="O149" s="1">
        <f t="shared" si="34"/>
        <v>58.37</v>
      </c>
      <c r="P149" s="1">
        <f t="shared" si="36"/>
        <v>58.37</v>
      </c>
      <c r="Q149" s="55"/>
      <c r="R149" s="42"/>
      <c r="S149" s="42">
        <v>116.74</v>
      </c>
      <c r="T149" s="1">
        <f t="shared" si="35"/>
        <v>58.37</v>
      </c>
      <c r="U149" s="1">
        <f t="shared" si="37"/>
        <v>58.37</v>
      </c>
    </row>
    <row r="150" spans="1:21" ht="15">
      <c r="A150" s="35" t="s">
        <v>651</v>
      </c>
      <c r="B150" s="2" t="s">
        <v>558</v>
      </c>
      <c r="C150" s="72" t="s">
        <v>66</v>
      </c>
      <c r="D150" s="49"/>
      <c r="E150" s="75">
        <v>190.381299999999</v>
      </c>
      <c r="F150" s="75">
        <v>190.891399999999</v>
      </c>
      <c r="G150" s="98">
        <f t="shared" si="32"/>
        <v>0.5101000000000226</v>
      </c>
      <c r="H150" s="1">
        <f aca="true" t="shared" si="38" ref="H150:H158">I149</f>
        <v>46.86899999999999</v>
      </c>
      <c r="I150" s="1">
        <f t="shared" si="26"/>
        <v>54.056999999999995</v>
      </c>
      <c r="J150" s="10">
        <v>7.188</v>
      </c>
      <c r="K150" s="42" t="s">
        <v>449</v>
      </c>
      <c r="L150" s="42" t="s">
        <v>449</v>
      </c>
      <c r="M150" s="90">
        <v>0</v>
      </c>
      <c r="N150" s="42">
        <v>156</v>
      </c>
      <c r="O150" s="1">
        <f t="shared" si="34"/>
        <v>78</v>
      </c>
      <c r="P150" s="1">
        <f t="shared" si="36"/>
        <v>78</v>
      </c>
      <c r="Q150" s="55"/>
      <c r="R150" s="42"/>
      <c r="S150" s="42">
        <v>156</v>
      </c>
      <c r="T150" s="1">
        <f t="shared" si="35"/>
        <v>78</v>
      </c>
      <c r="U150" s="1">
        <f t="shared" si="37"/>
        <v>78</v>
      </c>
    </row>
    <row r="151" spans="1:29" ht="15">
      <c r="A151" s="35" t="s">
        <v>651</v>
      </c>
      <c r="B151" s="2" t="s">
        <v>559</v>
      </c>
      <c r="C151" s="72" t="s">
        <v>261</v>
      </c>
      <c r="D151" s="49"/>
      <c r="E151" s="75">
        <v>190.891399999999</v>
      </c>
      <c r="F151" s="75">
        <v>191.691399999999</v>
      </c>
      <c r="G151" s="98">
        <f t="shared" si="32"/>
        <v>0.799999999999983</v>
      </c>
      <c r="H151" s="1">
        <f t="shared" si="38"/>
        <v>54.056999999999995</v>
      </c>
      <c r="I151" s="1">
        <f t="shared" si="26"/>
        <v>55.28099999999999</v>
      </c>
      <c r="J151" s="1">
        <v>1.224</v>
      </c>
      <c r="K151" s="42" t="s">
        <v>431</v>
      </c>
      <c r="L151" s="42" t="s">
        <v>431</v>
      </c>
      <c r="M151" s="90">
        <v>0.065</v>
      </c>
      <c r="N151" s="42">
        <v>130</v>
      </c>
      <c r="O151" s="20">
        <f>N151/2</f>
        <v>65</v>
      </c>
      <c r="P151" s="20">
        <f>N151/2</f>
        <v>65</v>
      </c>
      <c r="Q151" s="55"/>
      <c r="R151" s="42"/>
      <c r="S151" s="42">
        <v>66</v>
      </c>
      <c r="T151" s="21"/>
      <c r="AC151" s="3"/>
    </row>
    <row r="152" spans="1:19" ht="15">
      <c r="A152" s="35" t="s">
        <v>651</v>
      </c>
      <c r="B152" s="2" t="s">
        <v>560</v>
      </c>
      <c r="C152" s="72" t="s">
        <v>60</v>
      </c>
      <c r="D152" s="49"/>
      <c r="E152" s="75">
        <v>191.691399999999</v>
      </c>
      <c r="F152" s="75">
        <v>198.931399999999</v>
      </c>
      <c r="G152" s="98">
        <f t="shared" si="32"/>
        <v>7.240000000000009</v>
      </c>
      <c r="H152" s="1">
        <f t="shared" si="38"/>
        <v>55.28099999999999</v>
      </c>
      <c r="I152" s="1">
        <f t="shared" si="26"/>
        <v>58.78099999999999</v>
      </c>
      <c r="J152" s="20">
        <v>3.5</v>
      </c>
      <c r="K152" s="42"/>
      <c r="L152" s="42"/>
      <c r="M152" s="90">
        <v>0</v>
      </c>
      <c r="N152" s="42"/>
      <c r="Q152" s="55"/>
      <c r="R152" s="42"/>
      <c r="S152" s="42"/>
    </row>
    <row r="153" spans="1:21" ht="13.5">
      <c r="A153" s="35" t="s">
        <v>651</v>
      </c>
      <c r="B153" s="2" t="s">
        <v>561</v>
      </c>
      <c r="C153" s="87"/>
      <c r="D153" s="49"/>
      <c r="E153" s="75">
        <v>198.931399999999</v>
      </c>
      <c r="F153" s="75"/>
      <c r="G153" s="98">
        <f t="shared" si="32"/>
        <v>-198.931399999999</v>
      </c>
      <c r="H153" s="1">
        <f t="shared" si="38"/>
        <v>58.78099999999999</v>
      </c>
      <c r="I153" s="1">
        <f t="shared" si="26"/>
        <v>62.120999999999995</v>
      </c>
      <c r="J153" s="20">
        <v>3.34</v>
      </c>
      <c r="K153" s="42" t="s">
        <v>449</v>
      </c>
      <c r="L153" s="42" t="s">
        <v>449</v>
      </c>
      <c r="M153" s="9"/>
      <c r="N153" s="42">
        <v>130</v>
      </c>
      <c r="O153" s="1">
        <f aca="true" t="shared" si="39" ref="O153:O160">N153/2</f>
        <v>65</v>
      </c>
      <c r="P153" s="1">
        <f aca="true" t="shared" si="40" ref="P153:P160">N153/2</f>
        <v>65</v>
      </c>
      <c r="Q153" s="55"/>
      <c r="R153" s="42"/>
      <c r="S153" s="42">
        <v>130</v>
      </c>
      <c r="T153" s="1">
        <f aca="true" t="shared" si="41" ref="T153:T160">S153/2</f>
        <v>65</v>
      </c>
      <c r="U153" s="1">
        <f aca="true" t="shared" si="42" ref="U153:U160">S153/2</f>
        <v>65</v>
      </c>
    </row>
    <row r="154" spans="1:21" ht="15">
      <c r="A154" s="35" t="s">
        <v>651</v>
      </c>
      <c r="B154" s="2" t="s">
        <v>562</v>
      </c>
      <c r="C154" s="72" t="s">
        <v>262</v>
      </c>
      <c r="D154" s="49"/>
      <c r="E154" s="75"/>
      <c r="F154" s="75">
        <v>198.931399999999</v>
      </c>
      <c r="G154" s="98">
        <f t="shared" si="32"/>
        <v>198.931399999999</v>
      </c>
      <c r="H154" s="1">
        <f t="shared" si="38"/>
        <v>62.120999999999995</v>
      </c>
      <c r="I154" s="1">
        <f t="shared" si="26"/>
        <v>62.501</v>
      </c>
      <c r="J154" s="20">
        <v>0.38</v>
      </c>
      <c r="K154" s="42" t="s">
        <v>449</v>
      </c>
      <c r="L154" s="42" t="s">
        <v>449</v>
      </c>
      <c r="M154" s="90">
        <v>0.078</v>
      </c>
      <c r="N154" s="42">
        <v>156</v>
      </c>
      <c r="O154" s="1">
        <f t="shared" si="39"/>
        <v>78</v>
      </c>
      <c r="P154" s="1">
        <f t="shared" si="40"/>
        <v>78</v>
      </c>
      <c r="Q154" s="55"/>
      <c r="R154" s="42"/>
      <c r="S154" s="42">
        <v>156</v>
      </c>
      <c r="T154" s="1">
        <f t="shared" si="41"/>
        <v>78</v>
      </c>
      <c r="U154" s="1">
        <f t="shared" si="42"/>
        <v>78</v>
      </c>
    </row>
    <row r="155" spans="1:28" s="11" customFormat="1" ht="15">
      <c r="A155" s="35" t="s">
        <v>651</v>
      </c>
      <c r="B155" s="2" t="s">
        <v>563</v>
      </c>
      <c r="C155" s="72" t="s">
        <v>61</v>
      </c>
      <c r="D155" s="49"/>
      <c r="E155" s="75">
        <v>198.931399999999</v>
      </c>
      <c r="F155" s="75">
        <v>199.516399999999</v>
      </c>
      <c r="G155" s="98">
        <f t="shared" si="32"/>
        <v>0.585000000000008</v>
      </c>
      <c r="H155" s="1">
        <f t="shared" si="38"/>
        <v>62.501</v>
      </c>
      <c r="I155" s="1">
        <f t="shared" si="26"/>
        <v>62.674</v>
      </c>
      <c r="J155" s="20">
        <v>0.173</v>
      </c>
      <c r="K155" s="42" t="s">
        <v>449</v>
      </c>
      <c r="L155" s="42" t="s">
        <v>449</v>
      </c>
      <c r="M155" s="90">
        <v>0</v>
      </c>
      <c r="N155" s="42">
        <v>130</v>
      </c>
      <c r="O155" s="1">
        <f t="shared" si="39"/>
        <v>65</v>
      </c>
      <c r="P155" s="1">
        <f t="shared" si="40"/>
        <v>65</v>
      </c>
      <c r="Q155" s="55"/>
      <c r="R155" s="42"/>
      <c r="S155" s="42">
        <v>130</v>
      </c>
      <c r="T155" s="1">
        <f t="shared" si="41"/>
        <v>65</v>
      </c>
      <c r="U155" s="1">
        <f t="shared" si="42"/>
        <v>65</v>
      </c>
      <c r="V155" s="21"/>
      <c r="W155" s="21"/>
      <c r="X155" s="20"/>
      <c r="Y155" s="20"/>
      <c r="Z155" s="20"/>
      <c r="AA155" s="17"/>
      <c r="AB155" s="35"/>
    </row>
    <row r="156" spans="1:21" ht="15">
      <c r="A156" s="35" t="s">
        <v>651</v>
      </c>
      <c r="B156" s="2" t="s">
        <v>564</v>
      </c>
      <c r="C156" s="72" t="s">
        <v>263</v>
      </c>
      <c r="D156" s="49"/>
      <c r="E156" s="75">
        <v>199.516399999999</v>
      </c>
      <c r="F156" s="75">
        <v>199.516399999999</v>
      </c>
      <c r="G156" s="98">
        <f t="shared" si="32"/>
        <v>0</v>
      </c>
      <c r="H156" s="1">
        <f t="shared" si="38"/>
        <v>62.674</v>
      </c>
      <c r="I156" s="1">
        <f t="shared" si="26"/>
        <v>63.122</v>
      </c>
      <c r="J156" s="20">
        <v>0.448</v>
      </c>
      <c r="K156" s="42" t="s">
        <v>449</v>
      </c>
      <c r="L156" s="42" t="s">
        <v>449</v>
      </c>
      <c r="M156" s="90">
        <v>0.078</v>
      </c>
      <c r="N156" s="42">
        <v>156</v>
      </c>
      <c r="O156" s="1">
        <f t="shared" si="39"/>
        <v>78</v>
      </c>
      <c r="P156" s="1">
        <f t="shared" si="40"/>
        <v>78</v>
      </c>
      <c r="Q156" s="55"/>
      <c r="R156" s="42"/>
      <c r="S156" s="42">
        <v>156</v>
      </c>
      <c r="T156" s="1">
        <f t="shared" si="41"/>
        <v>78</v>
      </c>
      <c r="U156" s="1">
        <f t="shared" si="42"/>
        <v>78</v>
      </c>
    </row>
    <row r="157" spans="1:29" ht="15">
      <c r="A157" s="35" t="s">
        <v>651</v>
      </c>
      <c r="B157" s="2" t="s">
        <v>565</v>
      </c>
      <c r="C157" s="72" t="s">
        <v>62</v>
      </c>
      <c r="D157" s="49"/>
      <c r="E157" s="75">
        <v>199.516399999999</v>
      </c>
      <c r="F157" s="75">
        <v>200.111399999999</v>
      </c>
      <c r="G157" s="98">
        <f t="shared" si="32"/>
        <v>0.5949999999999989</v>
      </c>
      <c r="H157" s="1">
        <f t="shared" si="38"/>
        <v>63.122</v>
      </c>
      <c r="I157" s="1">
        <f t="shared" si="26"/>
        <v>63.288</v>
      </c>
      <c r="J157" s="20">
        <v>0.166</v>
      </c>
      <c r="K157" s="42" t="s">
        <v>449</v>
      </c>
      <c r="L157" s="42" t="s">
        <v>449</v>
      </c>
      <c r="M157" s="90">
        <v>0</v>
      </c>
      <c r="N157" s="42">
        <v>130</v>
      </c>
      <c r="O157" s="1">
        <f t="shared" si="39"/>
        <v>65</v>
      </c>
      <c r="P157" s="1">
        <f t="shared" si="40"/>
        <v>65</v>
      </c>
      <c r="Q157" s="55"/>
      <c r="R157" s="42"/>
      <c r="S157" s="42">
        <v>130</v>
      </c>
      <c r="T157" s="1">
        <f t="shared" si="41"/>
        <v>65</v>
      </c>
      <c r="U157" s="1">
        <f t="shared" si="42"/>
        <v>65</v>
      </c>
      <c r="AC157" s="19"/>
    </row>
    <row r="158" spans="1:28" s="11" customFormat="1" ht="15">
      <c r="A158" s="35" t="s">
        <v>651</v>
      </c>
      <c r="B158" s="2" t="s">
        <v>566</v>
      </c>
      <c r="C158" s="72" t="s">
        <v>264</v>
      </c>
      <c r="D158" s="49"/>
      <c r="E158" s="75">
        <v>200.111399999999</v>
      </c>
      <c r="F158" s="75">
        <v>200.931399999999</v>
      </c>
      <c r="G158" s="98">
        <f t="shared" si="32"/>
        <v>0.8199999999999932</v>
      </c>
      <c r="H158" s="1">
        <f t="shared" si="38"/>
        <v>63.288</v>
      </c>
      <c r="I158" s="1">
        <f t="shared" si="26"/>
        <v>64.494</v>
      </c>
      <c r="J158" s="20">
        <v>1.206</v>
      </c>
      <c r="K158" s="42" t="s">
        <v>449</v>
      </c>
      <c r="L158" s="42" t="s">
        <v>449</v>
      </c>
      <c r="M158" s="90">
        <v>0.0435</v>
      </c>
      <c r="N158" s="42">
        <v>87</v>
      </c>
      <c r="O158" s="1">
        <f t="shared" si="39"/>
        <v>43.5</v>
      </c>
      <c r="P158" s="1">
        <f t="shared" si="40"/>
        <v>43.5</v>
      </c>
      <c r="Q158" s="55"/>
      <c r="R158" s="42"/>
      <c r="S158" s="42">
        <v>87</v>
      </c>
      <c r="T158" s="1">
        <f t="shared" si="41"/>
        <v>43.5</v>
      </c>
      <c r="U158" s="1">
        <f t="shared" si="42"/>
        <v>43.5</v>
      </c>
      <c r="V158" s="21"/>
      <c r="W158" s="21"/>
      <c r="X158" s="21"/>
      <c r="Y158" s="21"/>
      <c r="Z158" s="21"/>
      <c r="AA158" s="17"/>
      <c r="AB158" s="35"/>
    </row>
    <row r="159" spans="1:28" s="11" customFormat="1" ht="15">
      <c r="A159" s="35" t="s">
        <v>651</v>
      </c>
      <c r="B159" s="2"/>
      <c r="C159" s="72" t="s">
        <v>63</v>
      </c>
      <c r="D159" s="49"/>
      <c r="E159" s="75">
        <v>200.931399999999</v>
      </c>
      <c r="F159" s="75">
        <v>201.609399999999</v>
      </c>
      <c r="G159" s="98">
        <f t="shared" si="32"/>
        <v>0.6779999999999973</v>
      </c>
      <c r="H159" s="1"/>
      <c r="I159" s="1"/>
      <c r="J159" s="20"/>
      <c r="K159" s="42"/>
      <c r="L159" s="42"/>
      <c r="M159" s="90">
        <v>0</v>
      </c>
      <c r="N159" s="42"/>
      <c r="O159" s="1"/>
      <c r="P159" s="1"/>
      <c r="Q159" s="55"/>
      <c r="R159" s="42"/>
      <c r="S159" s="42"/>
      <c r="T159" s="1"/>
      <c r="U159" s="1"/>
      <c r="V159" s="21"/>
      <c r="W159" s="21"/>
      <c r="X159" s="21"/>
      <c r="Y159" s="21"/>
      <c r="Z159" s="21"/>
      <c r="AA159" s="17"/>
      <c r="AB159" s="35"/>
    </row>
    <row r="160" spans="1:33" s="11" customFormat="1" ht="15">
      <c r="A160" s="35" t="s">
        <v>651</v>
      </c>
      <c r="B160" s="2" t="s">
        <v>567</v>
      </c>
      <c r="C160" s="72" t="s">
        <v>265</v>
      </c>
      <c r="D160" s="49"/>
      <c r="E160" s="75">
        <v>201.609399999999</v>
      </c>
      <c r="F160" s="75">
        <v>201.609399999999</v>
      </c>
      <c r="G160" s="98">
        <f t="shared" si="32"/>
        <v>0</v>
      </c>
      <c r="H160" s="1">
        <f>I158</f>
        <v>64.494</v>
      </c>
      <c r="I160" s="1">
        <f t="shared" si="26"/>
        <v>65.464</v>
      </c>
      <c r="J160" s="20">
        <v>0.97</v>
      </c>
      <c r="K160" s="42" t="s">
        <v>449</v>
      </c>
      <c r="L160" s="42" t="s">
        <v>449</v>
      </c>
      <c r="M160" s="90">
        <v>0.0725</v>
      </c>
      <c r="N160" s="42">
        <v>145</v>
      </c>
      <c r="O160" s="1">
        <f t="shared" si="39"/>
        <v>72.5</v>
      </c>
      <c r="P160" s="1">
        <f t="shared" si="40"/>
        <v>72.5</v>
      </c>
      <c r="Q160" s="55"/>
      <c r="R160" s="42"/>
      <c r="S160" s="42">
        <v>145</v>
      </c>
      <c r="T160" s="1">
        <f t="shared" si="41"/>
        <v>72.5</v>
      </c>
      <c r="U160" s="1">
        <f t="shared" si="42"/>
        <v>72.5</v>
      </c>
      <c r="V160" s="1"/>
      <c r="W160" s="1"/>
      <c r="X160" s="1"/>
      <c r="Y160" s="1"/>
      <c r="Z160" s="1"/>
      <c r="AA160" s="7"/>
      <c r="AB160" s="4"/>
      <c r="AC160" s="19"/>
      <c r="AD160" s="8"/>
      <c r="AE160" s="8"/>
      <c r="AF160" s="8"/>
      <c r="AG160" s="8"/>
    </row>
    <row r="161" spans="1:19" ht="15">
      <c r="A161" s="35" t="s">
        <v>651</v>
      </c>
      <c r="B161" s="2" t="s">
        <v>568</v>
      </c>
      <c r="C161" s="72" t="s">
        <v>64</v>
      </c>
      <c r="D161" s="49"/>
      <c r="E161" s="75">
        <v>201.609399999999</v>
      </c>
      <c r="F161" s="75">
        <v>209.351399999999</v>
      </c>
      <c r="G161" s="98">
        <f t="shared" si="32"/>
        <v>7.74199999999999</v>
      </c>
      <c r="H161" s="1">
        <f aca="true" t="shared" si="43" ref="H161:H169">I160</f>
        <v>65.464</v>
      </c>
      <c r="I161" s="1">
        <f t="shared" si="26"/>
        <v>72.52</v>
      </c>
      <c r="J161" s="20">
        <v>7.056</v>
      </c>
      <c r="K161" s="42"/>
      <c r="L161" s="42"/>
      <c r="M161" s="90">
        <v>0</v>
      </c>
      <c r="N161" s="42"/>
      <c r="Q161" s="55"/>
      <c r="R161" s="42"/>
      <c r="S161" s="42"/>
    </row>
    <row r="162" spans="1:19" ht="15">
      <c r="A162" s="35" t="s">
        <v>651</v>
      </c>
      <c r="B162" s="2" t="s">
        <v>569</v>
      </c>
      <c r="C162" s="72" t="s">
        <v>266</v>
      </c>
      <c r="D162" s="49"/>
      <c r="E162" s="75">
        <v>209.351399999999</v>
      </c>
      <c r="F162" s="75">
        <v>210.151399999999</v>
      </c>
      <c r="G162" s="98">
        <f t="shared" si="32"/>
        <v>0.8000000000000114</v>
      </c>
      <c r="H162" s="1">
        <f t="shared" si="43"/>
        <v>72.52</v>
      </c>
      <c r="I162" s="1">
        <f t="shared" si="26"/>
        <v>73.74199999999999</v>
      </c>
      <c r="J162" s="20">
        <v>1.222</v>
      </c>
      <c r="K162" s="42" t="s">
        <v>431</v>
      </c>
      <c r="L162" s="42" t="s">
        <v>431</v>
      </c>
      <c r="M162" s="90">
        <v>0.065</v>
      </c>
      <c r="N162" s="42">
        <v>130</v>
      </c>
      <c r="O162" s="20">
        <f>N162/2</f>
        <v>65</v>
      </c>
      <c r="P162" s="20">
        <f>N162/2</f>
        <v>65</v>
      </c>
      <c r="Q162" s="55"/>
      <c r="R162" s="42"/>
      <c r="S162" s="42">
        <v>66</v>
      </c>
    </row>
    <row r="163" spans="1:29" ht="15">
      <c r="A163" s="35" t="s">
        <v>651</v>
      </c>
      <c r="B163" s="2" t="s">
        <v>570</v>
      </c>
      <c r="C163" s="72" t="s">
        <v>67</v>
      </c>
      <c r="D163" s="49"/>
      <c r="E163" s="75">
        <v>210.151399999999</v>
      </c>
      <c r="F163" s="75">
        <v>218.121399999999</v>
      </c>
      <c r="G163" s="98">
        <f t="shared" si="32"/>
        <v>7.969999999999999</v>
      </c>
      <c r="H163" s="1">
        <f t="shared" si="43"/>
        <v>73.74199999999999</v>
      </c>
      <c r="I163" s="1">
        <f t="shared" si="26"/>
        <v>81.18499999999999</v>
      </c>
      <c r="J163" s="20">
        <v>7.443</v>
      </c>
      <c r="K163" s="42"/>
      <c r="L163" s="42"/>
      <c r="M163" s="90">
        <v>0</v>
      </c>
      <c r="N163" s="42"/>
      <c r="Q163" s="55"/>
      <c r="R163" s="42"/>
      <c r="S163" s="42"/>
      <c r="AC163" s="18"/>
    </row>
    <row r="164" spans="1:21" ht="13.5">
      <c r="A164" s="35" t="s">
        <v>651</v>
      </c>
      <c r="B164" s="2" t="s">
        <v>571</v>
      </c>
      <c r="C164" s="87"/>
      <c r="D164" s="49"/>
      <c r="E164" s="75">
        <v>218.121399999999</v>
      </c>
      <c r="F164" s="75"/>
      <c r="G164" s="98">
        <f t="shared" si="32"/>
        <v>-218.121399999999</v>
      </c>
      <c r="H164" s="1">
        <f t="shared" si="43"/>
        <v>81.18499999999999</v>
      </c>
      <c r="I164" s="1">
        <f t="shared" si="26"/>
        <v>81.448</v>
      </c>
      <c r="J164" s="20">
        <v>0.263</v>
      </c>
      <c r="K164" s="42" t="s">
        <v>449</v>
      </c>
      <c r="L164" s="42" t="s">
        <v>449</v>
      </c>
      <c r="M164" s="9"/>
      <c r="N164" s="42">
        <v>130</v>
      </c>
      <c r="O164" s="1">
        <f aca="true" t="shared" si="44" ref="O164:O191">N164/2</f>
        <v>65</v>
      </c>
      <c r="P164" s="1">
        <f aca="true" t="shared" si="45" ref="P164:P169">N164/2</f>
        <v>65</v>
      </c>
      <c r="Q164" s="55"/>
      <c r="R164" s="42"/>
      <c r="S164" s="42">
        <v>130</v>
      </c>
      <c r="T164" s="1">
        <f aca="true" t="shared" si="46" ref="T164:T169">S164/2</f>
        <v>65</v>
      </c>
      <c r="U164" s="1">
        <f aca="true" t="shared" si="47" ref="U164:U169">S164/2</f>
        <v>65</v>
      </c>
    </row>
    <row r="165" spans="1:21" ht="15">
      <c r="A165" s="35" t="s">
        <v>651</v>
      </c>
      <c r="B165" s="2" t="s">
        <v>572</v>
      </c>
      <c r="C165" s="72" t="s">
        <v>267</v>
      </c>
      <c r="D165" s="49"/>
      <c r="E165" s="75"/>
      <c r="F165" s="75">
        <v>218.121399999999</v>
      </c>
      <c r="G165" s="98">
        <f t="shared" si="32"/>
        <v>218.121399999999</v>
      </c>
      <c r="H165" s="1">
        <f t="shared" si="43"/>
        <v>81.448</v>
      </c>
      <c r="I165" s="1">
        <f t="shared" si="26"/>
        <v>81.54799999999999</v>
      </c>
      <c r="J165" s="20">
        <v>0.1</v>
      </c>
      <c r="K165" s="42" t="s">
        <v>449</v>
      </c>
      <c r="L165" s="42" t="s">
        <v>449</v>
      </c>
      <c r="M165" s="90">
        <v>0.0725</v>
      </c>
      <c r="N165" s="42">
        <v>145</v>
      </c>
      <c r="O165" s="1">
        <f t="shared" si="44"/>
        <v>72.5</v>
      </c>
      <c r="P165" s="1">
        <f t="shared" si="45"/>
        <v>72.5</v>
      </c>
      <c r="Q165" s="55"/>
      <c r="R165" s="42"/>
      <c r="S165" s="42">
        <v>145</v>
      </c>
      <c r="T165" s="1">
        <f t="shared" si="46"/>
        <v>72.5</v>
      </c>
      <c r="U165" s="1">
        <f t="shared" si="47"/>
        <v>72.5</v>
      </c>
    </row>
    <row r="166" spans="1:29" ht="15">
      <c r="A166" s="35" t="s">
        <v>651</v>
      </c>
      <c r="B166" s="2" t="s">
        <v>573</v>
      </c>
      <c r="C166" s="72" t="s">
        <v>68</v>
      </c>
      <c r="D166" s="49"/>
      <c r="E166" s="75">
        <v>218.121399999999</v>
      </c>
      <c r="F166" s="75">
        <v>218.571399999999</v>
      </c>
      <c r="G166" s="98">
        <f t="shared" si="32"/>
        <v>0.44999999999998863</v>
      </c>
      <c r="H166" s="1">
        <f t="shared" si="43"/>
        <v>81.54799999999999</v>
      </c>
      <c r="I166" s="1">
        <f t="shared" si="26"/>
        <v>81.74799999999999</v>
      </c>
      <c r="J166" s="20">
        <v>0.2</v>
      </c>
      <c r="K166" s="42" t="s">
        <v>449</v>
      </c>
      <c r="L166" s="42" t="s">
        <v>449</v>
      </c>
      <c r="M166" s="90">
        <v>0</v>
      </c>
      <c r="N166" s="42">
        <v>130</v>
      </c>
      <c r="O166" s="1">
        <f t="shared" si="44"/>
        <v>65</v>
      </c>
      <c r="P166" s="1">
        <f t="shared" si="45"/>
        <v>65</v>
      </c>
      <c r="Q166" s="55"/>
      <c r="R166" s="42"/>
      <c r="S166" s="42">
        <v>130</v>
      </c>
      <c r="T166" s="1">
        <f t="shared" si="46"/>
        <v>65</v>
      </c>
      <c r="U166" s="1">
        <f t="shared" si="47"/>
        <v>65</v>
      </c>
      <c r="AC166" s="18"/>
    </row>
    <row r="167" spans="1:29" ht="15">
      <c r="A167" s="35" t="s">
        <v>651</v>
      </c>
      <c r="B167" s="2" t="s">
        <v>574</v>
      </c>
      <c r="C167" s="72" t="s">
        <v>268</v>
      </c>
      <c r="D167" s="49"/>
      <c r="E167" s="75">
        <v>218.571399999999</v>
      </c>
      <c r="F167" s="75">
        <v>219.391399999999</v>
      </c>
      <c r="G167" s="98">
        <f t="shared" si="32"/>
        <v>0.8200000000000216</v>
      </c>
      <c r="H167" s="1">
        <f t="shared" si="43"/>
        <v>81.74799999999999</v>
      </c>
      <c r="I167" s="1">
        <f t="shared" si="26"/>
        <v>82.96799999999999</v>
      </c>
      <c r="J167" s="20">
        <v>1.22</v>
      </c>
      <c r="K167" s="42" t="s">
        <v>449</v>
      </c>
      <c r="L167" s="42" t="s">
        <v>449</v>
      </c>
      <c r="M167" s="90">
        <v>0.0435</v>
      </c>
      <c r="N167" s="42">
        <v>87</v>
      </c>
      <c r="O167" s="1">
        <f t="shared" si="44"/>
        <v>43.5</v>
      </c>
      <c r="P167" s="1">
        <f t="shared" si="45"/>
        <v>43.5</v>
      </c>
      <c r="Q167" s="55"/>
      <c r="R167" s="42"/>
      <c r="S167" s="42">
        <v>87</v>
      </c>
      <c r="T167" s="1">
        <f t="shared" si="46"/>
        <v>43.5</v>
      </c>
      <c r="U167" s="1">
        <f t="shared" si="47"/>
        <v>43.5</v>
      </c>
      <c r="AC167" s="18"/>
    </row>
    <row r="168" spans="1:21" ht="15">
      <c r="A168" s="35" t="s">
        <v>651</v>
      </c>
      <c r="B168" s="2" t="s">
        <v>575</v>
      </c>
      <c r="C168" s="72" t="s">
        <v>69</v>
      </c>
      <c r="D168" s="49"/>
      <c r="E168" s="75">
        <v>219.391399999999</v>
      </c>
      <c r="F168" s="75">
        <v>220.710399999999</v>
      </c>
      <c r="G168" s="98">
        <f t="shared" si="32"/>
        <v>1.3189999999999884</v>
      </c>
      <c r="H168" s="1">
        <f t="shared" si="43"/>
        <v>82.96799999999999</v>
      </c>
      <c r="I168" s="1">
        <f t="shared" si="26"/>
        <v>83.78499999999998</v>
      </c>
      <c r="J168" s="1">
        <v>0.817</v>
      </c>
      <c r="K168" s="42" t="s">
        <v>449</v>
      </c>
      <c r="L168" s="42" t="s">
        <v>449</v>
      </c>
      <c r="M168" s="90">
        <v>0</v>
      </c>
      <c r="N168" s="42">
        <v>130</v>
      </c>
      <c r="O168" s="1">
        <f t="shared" si="44"/>
        <v>65</v>
      </c>
      <c r="P168" s="1">
        <f t="shared" si="45"/>
        <v>65</v>
      </c>
      <c r="Q168" s="55"/>
      <c r="R168" s="42"/>
      <c r="S168" s="42">
        <v>130</v>
      </c>
      <c r="T168" s="1">
        <f t="shared" si="46"/>
        <v>65</v>
      </c>
      <c r="U168" s="1">
        <f t="shared" si="47"/>
        <v>65</v>
      </c>
    </row>
    <row r="169" spans="1:29" ht="15">
      <c r="A169" s="35" t="s">
        <v>651</v>
      </c>
      <c r="B169" s="2" t="s">
        <v>576</v>
      </c>
      <c r="C169" s="72" t="s">
        <v>269</v>
      </c>
      <c r="D169" s="49"/>
      <c r="E169" s="75">
        <v>220.710399999999</v>
      </c>
      <c r="F169" s="75">
        <v>221.428399999999</v>
      </c>
      <c r="G169" s="98">
        <f t="shared" si="32"/>
        <v>0.7179999999999893</v>
      </c>
      <c r="H169" s="1">
        <f t="shared" si="43"/>
        <v>83.78499999999998</v>
      </c>
      <c r="I169" s="1">
        <f t="shared" si="26"/>
        <v>90.97199999999998</v>
      </c>
      <c r="J169" s="1">
        <v>7.187</v>
      </c>
      <c r="K169" s="42" t="s">
        <v>449</v>
      </c>
      <c r="L169" s="42" t="s">
        <v>449</v>
      </c>
      <c r="M169" s="90">
        <v>0.05837</v>
      </c>
      <c r="N169" s="42">
        <v>116.74</v>
      </c>
      <c r="O169" s="1">
        <f t="shared" si="44"/>
        <v>58.37</v>
      </c>
      <c r="P169" s="1">
        <f t="shared" si="45"/>
        <v>58.37</v>
      </c>
      <c r="Q169" s="55"/>
      <c r="R169" s="42"/>
      <c r="S169" s="42">
        <v>116.74</v>
      </c>
      <c r="T169" s="1">
        <f t="shared" si="46"/>
        <v>58.37</v>
      </c>
      <c r="U169" s="1">
        <f t="shared" si="47"/>
        <v>58.37</v>
      </c>
      <c r="V169" s="20"/>
      <c r="W169" s="20"/>
      <c r="AC169" s="11"/>
    </row>
    <row r="170" spans="1:29" ht="15">
      <c r="A170" s="35" t="s">
        <v>651</v>
      </c>
      <c r="B170" s="2"/>
      <c r="C170" s="72" t="s">
        <v>70</v>
      </c>
      <c r="D170" s="49"/>
      <c r="E170" s="75">
        <v>221.428399999999</v>
      </c>
      <c r="F170" s="75">
        <v>226.582299999999</v>
      </c>
      <c r="G170" s="98">
        <f t="shared" si="32"/>
        <v>5.1539000000000215</v>
      </c>
      <c r="K170" s="42"/>
      <c r="L170" s="42"/>
      <c r="M170" s="90">
        <v>0</v>
      </c>
      <c r="N170" s="42"/>
      <c r="P170" s="1"/>
      <c r="Q170" s="55"/>
      <c r="R170" s="42"/>
      <c r="S170" s="42"/>
      <c r="V170" s="20"/>
      <c r="W170" s="20"/>
      <c r="AC170" s="11"/>
    </row>
    <row r="171" spans="1:29" ht="15">
      <c r="A171" s="35" t="s">
        <v>651</v>
      </c>
      <c r="B171" s="2" t="s">
        <v>577</v>
      </c>
      <c r="C171" s="72" t="s">
        <v>270</v>
      </c>
      <c r="D171" s="49"/>
      <c r="E171" s="75">
        <v>226.582299999999</v>
      </c>
      <c r="F171" s="75">
        <v>227.300299999999</v>
      </c>
      <c r="G171" s="98">
        <f t="shared" si="32"/>
        <v>0.7179999999999893</v>
      </c>
      <c r="H171" s="1">
        <f>I169</f>
        <v>90.97199999999998</v>
      </c>
      <c r="I171" s="1">
        <f t="shared" si="26"/>
        <v>92.19199999999998</v>
      </c>
      <c r="J171" s="1">
        <v>1.22</v>
      </c>
      <c r="K171" s="42" t="s">
        <v>431</v>
      </c>
      <c r="L171" s="42" t="s">
        <v>431</v>
      </c>
      <c r="M171" s="90">
        <v>0.05837</v>
      </c>
      <c r="N171" s="82">
        <v>130</v>
      </c>
      <c r="O171" s="20">
        <f>N171/2</f>
        <v>65</v>
      </c>
      <c r="P171" s="20">
        <f>N171/2</f>
        <v>65</v>
      </c>
      <c r="Q171" s="55"/>
      <c r="R171" s="42"/>
      <c r="S171" s="42">
        <v>66</v>
      </c>
      <c r="AC171" s="18"/>
    </row>
    <row r="172" spans="1:29" ht="15">
      <c r="A172" s="35" t="s">
        <v>651</v>
      </c>
      <c r="B172" s="2"/>
      <c r="C172" s="72" t="s">
        <v>71</v>
      </c>
      <c r="D172" s="49"/>
      <c r="E172" s="75">
        <v>227.300299999999</v>
      </c>
      <c r="F172" s="75">
        <v>227.811399999999</v>
      </c>
      <c r="G172" s="98">
        <f t="shared" si="32"/>
        <v>0.511099999999999</v>
      </c>
      <c r="K172" s="42"/>
      <c r="L172" s="42"/>
      <c r="M172" s="90">
        <v>0</v>
      </c>
      <c r="N172" s="82"/>
      <c r="O172" s="20"/>
      <c r="P172" s="20"/>
      <c r="Q172" s="55"/>
      <c r="R172" s="42"/>
      <c r="S172" s="42"/>
      <c r="AC172" s="18"/>
    </row>
    <row r="173" spans="1:29" ht="15">
      <c r="A173" s="35" t="s">
        <v>651</v>
      </c>
      <c r="B173" s="2" t="s">
        <v>578</v>
      </c>
      <c r="C173" s="72" t="s">
        <v>271</v>
      </c>
      <c r="D173" s="49"/>
      <c r="E173" s="75">
        <v>227.811399999999</v>
      </c>
      <c r="F173" s="75">
        <v>228.611399999999</v>
      </c>
      <c r="G173" s="98">
        <f t="shared" si="32"/>
        <v>0.8000000000000114</v>
      </c>
      <c r="H173" s="1">
        <f>I171</f>
        <v>92.19199999999998</v>
      </c>
      <c r="I173" s="1">
        <f t="shared" si="26"/>
        <v>99.24799999999998</v>
      </c>
      <c r="J173" s="1">
        <v>7.056</v>
      </c>
      <c r="K173" s="42" t="s">
        <v>449</v>
      </c>
      <c r="L173" s="42" t="s">
        <v>449</v>
      </c>
      <c r="M173" s="90">
        <v>0.065</v>
      </c>
      <c r="N173" s="42">
        <v>130</v>
      </c>
      <c r="O173" s="20">
        <f t="shared" si="44"/>
        <v>65</v>
      </c>
      <c r="P173" s="20">
        <f>N173/2</f>
        <v>65</v>
      </c>
      <c r="Q173" s="55"/>
      <c r="R173" s="42"/>
      <c r="S173" s="42">
        <v>130</v>
      </c>
      <c r="T173" s="20">
        <f>S173/2</f>
        <v>65</v>
      </c>
      <c r="U173" s="20">
        <f>S173/2</f>
        <v>65</v>
      </c>
      <c r="V173" s="16"/>
      <c r="W173" s="20"/>
      <c r="AC173" s="18"/>
    </row>
    <row r="174" spans="1:29" ht="15">
      <c r="A174" s="35" t="s">
        <v>651</v>
      </c>
      <c r="B174" s="2"/>
      <c r="C174" s="72" t="s">
        <v>72</v>
      </c>
      <c r="D174" s="49"/>
      <c r="E174" s="75">
        <v>228.611399999999</v>
      </c>
      <c r="F174" s="75">
        <v>236.355899999999</v>
      </c>
      <c r="G174" s="98">
        <f t="shared" si="32"/>
        <v>7.744499999999988</v>
      </c>
      <c r="K174" s="42"/>
      <c r="L174" s="42"/>
      <c r="M174" s="90">
        <v>0</v>
      </c>
      <c r="N174" s="42"/>
      <c r="O174" s="20"/>
      <c r="P174" s="20"/>
      <c r="Q174" s="55"/>
      <c r="R174" s="42"/>
      <c r="S174" s="42"/>
      <c r="T174" s="20"/>
      <c r="U174" s="20"/>
      <c r="V174" s="16"/>
      <c r="W174" s="20"/>
      <c r="AC174" s="18"/>
    </row>
    <row r="175" spans="1:29" ht="15">
      <c r="A175" s="35" t="s">
        <v>651</v>
      </c>
      <c r="B175" s="2" t="s">
        <v>579</v>
      </c>
      <c r="C175" s="72" t="s">
        <v>272</v>
      </c>
      <c r="D175" s="49"/>
      <c r="E175" s="75">
        <v>236.355899999999</v>
      </c>
      <c r="F175" s="75">
        <v>236.355899999999</v>
      </c>
      <c r="G175" s="98">
        <f t="shared" si="32"/>
        <v>0</v>
      </c>
      <c r="H175" s="1">
        <f>I173</f>
        <v>99.24799999999998</v>
      </c>
      <c r="I175" s="1">
        <f t="shared" si="26"/>
        <v>100.21799999999998</v>
      </c>
      <c r="J175" s="1">
        <v>0.97</v>
      </c>
      <c r="K175" s="42" t="s">
        <v>449</v>
      </c>
      <c r="L175" s="42" t="s">
        <v>449</v>
      </c>
      <c r="M175" s="90">
        <v>0.0725</v>
      </c>
      <c r="N175" s="42">
        <v>145</v>
      </c>
      <c r="O175" s="20">
        <f t="shared" si="44"/>
        <v>72.5</v>
      </c>
      <c r="P175" s="20">
        <f>N175/2</f>
        <v>72.5</v>
      </c>
      <c r="Q175" s="55"/>
      <c r="R175" s="42"/>
      <c r="S175" s="42">
        <v>145</v>
      </c>
      <c r="T175" s="20">
        <f>S175/2</f>
        <v>72.5</v>
      </c>
      <c r="U175" s="20">
        <f>S175/2</f>
        <v>72.5</v>
      </c>
      <c r="AC175" s="11"/>
    </row>
    <row r="176" spans="1:29" ht="15">
      <c r="A176" s="35" t="s">
        <v>651</v>
      </c>
      <c r="B176" s="2"/>
      <c r="C176" s="72" t="s">
        <v>73</v>
      </c>
      <c r="D176" s="49"/>
      <c r="E176" s="75">
        <v>236.355899999999</v>
      </c>
      <c r="F176" s="75">
        <v>237.031399999999</v>
      </c>
      <c r="G176" s="98">
        <f t="shared" si="32"/>
        <v>0.6754999999999995</v>
      </c>
      <c r="K176" s="42"/>
      <c r="L176" s="42"/>
      <c r="M176" s="90">
        <v>0</v>
      </c>
      <c r="N176" s="42"/>
      <c r="O176" s="20"/>
      <c r="P176" s="20"/>
      <c r="Q176" s="55"/>
      <c r="R176" s="42"/>
      <c r="S176" s="42"/>
      <c r="T176" s="20"/>
      <c r="U176" s="20"/>
      <c r="AC176" s="11"/>
    </row>
    <row r="177" spans="1:29" ht="15">
      <c r="A177" s="35" t="s">
        <v>651</v>
      </c>
      <c r="B177" s="2" t="s">
        <v>580</v>
      </c>
      <c r="C177" s="72" t="s">
        <v>273</v>
      </c>
      <c r="D177" s="49"/>
      <c r="E177" s="75">
        <v>237.031399999999</v>
      </c>
      <c r="F177" s="75">
        <v>237.851399999999</v>
      </c>
      <c r="G177" s="98">
        <f t="shared" si="32"/>
        <v>0.8199999999999932</v>
      </c>
      <c r="H177" s="1">
        <f>I175</f>
        <v>100.21799999999998</v>
      </c>
      <c r="I177" s="1">
        <f t="shared" si="26"/>
        <v>101.41899999999997</v>
      </c>
      <c r="J177" s="1">
        <v>1.201</v>
      </c>
      <c r="K177" s="42" t="s">
        <v>449</v>
      </c>
      <c r="L177" s="42" t="s">
        <v>449</v>
      </c>
      <c r="M177" s="90">
        <v>0.0435</v>
      </c>
      <c r="N177" s="42">
        <v>87</v>
      </c>
      <c r="O177" s="20">
        <f t="shared" si="44"/>
        <v>43.5</v>
      </c>
      <c r="P177" s="20">
        <f>N177/2</f>
        <v>43.5</v>
      </c>
      <c r="Q177" s="55"/>
      <c r="R177" s="42"/>
      <c r="S177" s="42">
        <v>87</v>
      </c>
      <c r="T177" s="20">
        <f>S177/2</f>
        <v>43.5</v>
      </c>
      <c r="U177" s="20">
        <f>S177/2</f>
        <v>43.5</v>
      </c>
      <c r="V177" s="6"/>
      <c r="AC177" s="11"/>
    </row>
    <row r="178" spans="1:29" ht="15">
      <c r="A178" s="35" t="s">
        <v>651</v>
      </c>
      <c r="B178" s="3" t="s">
        <v>581</v>
      </c>
      <c r="C178" s="72" t="s">
        <v>74</v>
      </c>
      <c r="D178" s="49"/>
      <c r="E178" s="75">
        <v>237.851399999999</v>
      </c>
      <c r="F178" s="75">
        <v>245.659899999999</v>
      </c>
      <c r="G178" s="98">
        <f t="shared" si="32"/>
        <v>7.808500000000009</v>
      </c>
      <c r="H178" s="1">
        <f>I177</f>
        <v>101.41899999999997</v>
      </c>
      <c r="I178" s="1">
        <f t="shared" si="26"/>
        <v>105.15299999999996</v>
      </c>
      <c r="J178" s="1">
        <v>3.734</v>
      </c>
      <c r="K178" s="42"/>
      <c r="L178" s="42"/>
      <c r="M178" s="90">
        <v>0</v>
      </c>
      <c r="N178" s="42"/>
      <c r="O178" s="9"/>
      <c r="P178" s="9"/>
      <c r="Q178" s="55"/>
      <c r="R178" s="42"/>
      <c r="S178" s="42"/>
      <c r="T178" s="5"/>
      <c r="U178" s="5"/>
      <c r="V178" s="5"/>
      <c r="AC178" s="11"/>
    </row>
    <row r="179" spans="1:29" ht="13.5">
      <c r="A179" s="35" t="s">
        <v>651</v>
      </c>
      <c r="B179" s="2" t="s">
        <v>582</v>
      </c>
      <c r="C179" s="87"/>
      <c r="D179" s="49"/>
      <c r="E179" s="75">
        <v>245.659899999999</v>
      </c>
      <c r="F179" s="75"/>
      <c r="G179" s="98">
        <f t="shared" si="32"/>
        <v>-245.659899999999</v>
      </c>
      <c r="H179" s="1">
        <f>I178</f>
        <v>105.15299999999996</v>
      </c>
      <c r="I179" s="1">
        <f t="shared" si="26"/>
        <v>108.86499999999997</v>
      </c>
      <c r="J179" s="1">
        <v>3.712</v>
      </c>
      <c r="K179" s="42" t="s">
        <v>449</v>
      </c>
      <c r="L179" s="42" t="s">
        <v>449</v>
      </c>
      <c r="M179" s="9"/>
      <c r="N179" s="42">
        <v>130</v>
      </c>
      <c r="O179" s="20">
        <f t="shared" si="44"/>
        <v>65</v>
      </c>
      <c r="P179" s="20">
        <f>N179/2</f>
        <v>65</v>
      </c>
      <c r="Q179" s="55"/>
      <c r="R179" s="42"/>
      <c r="S179" s="42">
        <v>130</v>
      </c>
      <c r="T179" s="20">
        <f>S179/2</f>
        <v>65</v>
      </c>
      <c r="U179" s="20">
        <f>S179/2</f>
        <v>65</v>
      </c>
      <c r="V179" s="6"/>
      <c r="AC179" s="11"/>
    </row>
    <row r="180" spans="1:29" ht="15">
      <c r="A180" s="35" t="s">
        <v>651</v>
      </c>
      <c r="B180" s="2" t="s">
        <v>583</v>
      </c>
      <c r="C180" s="72" t="s">
        <v>274</v>
      </c>
      <c r="D180" s="49"/>
      <c r="E180" s="75"/>
      <c r="F180" s="75">
        <v>245.659899999999</v>
      </c>
      <c r="G180" s="98">
        <f t="shared" si="32"/>
        <v>245.659899999999</v>
      </c>
      <c r="H180" s="1">
        <f>I179</f>
        <v>108.86499999999997</v>
      </c>
      <c r="I180" s="1">
        <f t="shared" si="26"/>
        <v>109.16499999999996</v>
      </c>
      <c r="J180" s="1">
        <v>0.3</v>
      </c>
      <c r="K180" s="42" t="s">
        <v>647</v>
      </c>
      <c r="L180" s="42" t="s">
        <v>647</v>
      </c>
      <c r="M180" s="90">
        <v>0.0632</v>
      </c>
      <c r="N180" s="82">
        <v>148.5</v>
      </c>
      <c r="O180" s="20">
        <v>74.25</v>
      </c>
      <c r="P180" s="20">
        <v>74.25</v>
      </c>
      <c r="Q180" s="55"/>
      <c r="R180" s="42"/>
      <c r="S180" s="42">
        <v>148.5</v>
      </c>
      <c r="T180" s="6"/>
      <c r="U180" s="6"/>
      <c r="V180" s="6"/>
      <c r="AC180" s="11"/>
    </row>
    <row r="181" spans="1:29" ht="15">
      <c r="A181" s="35" t="s">
        <v>651</v>
      </c>
      <c r="B181" s="2" t="s">
        <v>584</v>
      </c>
      <c r="C181" s="72" t="s">
        <v>75</v>
      </c>
      <c r="D181" s="49"/>
      <c r="E181" s="75">
        <v>245.659899999999</v>
      </c>
      <c r="F181" s="75">
        <v>246.271399999999</v>
      </c>
      <c r="G181" s="98">
        <f t="shared" si="32"/>
        <v>0.6115000000000066</v>
      </c>
      <c r="H181" s="1">
        <f>I180</f>
        <v>109.16499999999996</v>
      </c>
      <c r="I181" s="1">
        <f t="shared" si="26"/>
        <v>109.42399999999996</v>
      </c>
      <c r="J181" s="1">
        <v>0.259</v>
      </c>
      <c r="K181" s="42" t="s">
        <v>449</v>
      </c>
      <c r="L181" s="42" t="s">
        <v>449</v>
      </c>
      <c r="M181" s="90">
        <v>0</v>
      </c>
      <c r="N181" s="42">
        <v>130</v>
      </c>
      <c r="O181" s="20">
        <f t="shared" si="44"/>
        <v>65</v>
      </c>
      <c r="P181" s="20">
        <f aca="true" t="shared" si="48" ref="P181:P192">N181/2</f>
        <v>65</v>
      </c>
      <c r="Q181" s="55"/>
      <c r="R181" s="42"/>
      <c r="S181" s="42">
        <v>130</v>
      </c>
      <c r="T181" s="20">
        <f>S181/2</f>
        <v>65</v>
      </c>
      <c r="U181" s="20">
        <f>S181/2</f>
        <v>65</v>
      </c>
      <c r="AC181" s="11"/>
    </row>
    <row r="182" spans="1:19" ht="15">
      <c r="A182" s="35" t="s">
        <v>651</v>
      </c>
      <c r="B182" s="2" t="s">
        <v>585</v>
      </c>
      <c r="C182" s="72" t="s">
        <v>275</v>
      </c>
      <c r="D182" s="49"/>
      <c r="E182" s="75">
        <v>246.271399999999</v>
      </c>
      <c r="F182" s="75">
        <v>247.071399999999</v>
      </c>
      <c r="G182" s="98">
        <f t="shared" si="32"/>
        <v>0.799999999999983</v>
      </c>
      <c r="H182" s="1">
        <f>I181</f>
        <v>109.42399999999996</v>
      </c>
      <c r="I182" s="1">
        <f t="shared" si="26"/>
        <v>110.64399999999996</v>
      </c>
      <c r="J182" s="1">
        <v>1.22</v>
      </c>
      <c r="K182" s="42" t="s">
        <v>431</v>
      </c>
      <c r="L182" s="42" t="s">
        <v>431</v>
      </c>
      <c r="M182" s="90">
        <v>0.065</v>
      </c>
      <c r="N182" s="42">
        <v>130</v>
      </c>
      <c r="O182" s="20">
        <f>N182/2</f>
        <v>65</v>
      </c>
      <c r="P182" s="20">
        <f t="shared" si="48"/>
        <v>65</v>
      </c>
      <c r="Q182" s="55"/>
      <c r="R182" s="42"/>
      <c r="S182" s="42">
        <v>66</v>
      </c>
    </row>
    <row r="183" spans="1:19" ht="15">
      <c r="A183" s="35" t="s">
        <v>651</v>
      </c>
      <c r="B183" s="2"/>
      <c r="C183" s="72" t="s">
        <v>76</v>
      </c>
      <c r="D183" s="49"/>
      <c r="E183" s="75">
        <v>247.071399999999</v>
      </c>
      <c r="F183" s="75">
        <v>247.473899999999</v>
      </c>
      <c r="G183" s="98">
        <f t="shared" si="32"/>
        <v>0.4025000000000034</v>
      </c>
      <c r="K183" s="42"/>
      <c r="L183" s="42"/>
      <c r="M183" s="90">
        <v>0</v>
      </c>
      <c r="N183" s="42"/>
      <c r="O183" s="20"/>
      <c r="P183" s="20"/>
      <c r="Q183" s="55"/>
      <c r="R183" s="42"/>
      <c r="S183" s="42"/>
    </row>
    <row r="184" spans="1:29" ht="15">
      <c r="A184" s="35" t="s">
        <v>651</v>
      </c>
      <c r="B184" s="2" t="s">
        <v>586</v>
      </c>
      <c r="C184" s="72" t="s">
        <v>276</v>
      </c>
      <c r="D184" s="49"/>
      <c r="E184" s="75">
        <v>247.473899999999</v>
      </c>
      <c r="F184" s="75">
        <v>247.473899999999</v>
      </c>
      <c r="G184" s="98">
        <f t="shared" si="32"/>
        <v>0</v>
      </c>
      <c r="H184" s="1">
        <f>I182</f>
        <v>110.64399999999996</v>
      </c>
      <c r="I184" s="1">
        <f t="shared" si="26"/>
        <v>111.07849999999996</v>
      </c>
      <c r="J184" s="1">
        <v>0.4345</v>
      </c>
      <c r="K184" s="42" t="s">
        <v>449</v>
      </c>
      <c r="L184" s="42" t="s">
        <v>449</v>
      </c>
      <c r="M184" s="90">
        <v>0.078</v>
      </c>
      <c r="N184" s="42">
        <v>156</v>
      </c>
      <c r="O184" s="20">
        <f t="shared" si="44"/>
        <v>78</v>
      </c>
      <c r="P184" s="20">
        <f t="shared" si="48"/>
        <v>78</v>
      </c>
      <c r="Q184" s="55"/>
      <c r="R184" s="42"/>
      <c r="S184" s="42">
        <v>156</v>
      </c>
      <c r="T184" s="20">
        <f>S184/2</f>
        <v>78</v>
      </c>
      <c r="U184" s="20">
        <f>S184/2</f>
        <v>78</v>
      </c>
      <c r="AC184" s="36"/>
    </row>
    <row r="185" spans="1:29" ht="15">
      <c r="A185" s="35" t="s">
        <v>651</v>
      </c>
      <c r="B185" s="2"/>
      <c r="C185" s="72" t="s">
        <v>77</v>
      </c>
      <c r="D185" s="49"/>
      <c r="E185" s="75">
        <v>247.473899999999</v>
      </c>
      <c r="F185" s="75">
        <v>248.094899999999</v>
      </c>
      <c r="G185" s="98">
        <f t="shared" si="32"/>
        <v>0.6210000000000093</v>
      </c>
      <c r="K185" s="42"/>
      <c r="L185" s="42"/>
      <c r="M185" s="90">
        <v>0</v>
      </c>
      <c r="N185" s="42"/>
      <c r="O185" s="20"/>
      <c r="P185" s="20"/>
      <c r="Q185" s="55"/>
      <c r="R185" s="42"/>
      <c r="S185" s="42"/>
      <c r="T185" s="20"/>
      <c r="U185" s="20"/>
      <c r="AC185" s="36"/>
    </row>
    <row r="186" spans="1:29" ht="15">
      <c r="A186" s="35" t="s">
        <v>651</v>
      </c>
      <c r="B186" s="2" t="s">
        <v>587</v>
      </c>
      <c r="C186" s="72" t="s">
        <v>277</v>
      </c>
      <c r="D186" s="49"/>
      <c r="E186" s="75">
        <v>248.094899999999</v>
      </c>
      <c r="F186" s="96">
        <v>249.944899999999</v>
      </c>
      <c r="G186" s="98">
        <f t="shared" si="32"/>
        <v>1.8499999999999943</v>
      </c>
      <c r="H186" s="1">
        <f>I184</f>
        <v>111.07849999999996</v>
      </c>
      <c r="I186" s="24" t="s">
        <v>684</v>
      </c>
      <c r="J186" s="6">
        <v>2.616</v>
      </c>
      <c r="K186" s="1" t="s">
        <v>428</v>
      </c>
      <c r="L186" s="1" t="s">
        <v>428</v>
      </c>
      <c r="M186" s="90">
        <v>0.087</v>
      </c>
      <c r="N186" s="42">
        <v>174</v>
      </c>
      <c r="O186" s="20">
        <f>N186/2</f>
        <v>87</v>
      </c>
      <c r="P186" s="20">
        <f t="shared" si="48"/>
        <v>87</v>
      </c>
      <c r="Q186" s="55"/>
      <c r="R186" s="42"/>
      <c r="S186" s="42">
        <v>70</v>
      </c>
      <c r="AC186" s="37"/>
    </row>
    <row r="187" spans="1:29" ht="15">
      <c r="A187" s="9" t="s">
        <v>652</v>
      </c>
      <c r="B187" s="2" t="s">
        <v>588</v>
      </c>
      <c r="C187" s="72" t="s">
        <v>278</v>
      </c>
      <c r="D187" s="49"/>
      <c r="E187" s="96">
        <v>249.944899999999</v>
      </c>
      <c r="F187" s="75">
        <v>249.944899999999</v>
      </c>
      <c r="G187" s="98">
        <f t="shared" si="32"/>
        <v>0</v>
      </c>
      <c r="H187" s="1">
        <v>0</v>
      </c>
      <c r="I187" s="1">
        <f>J187+H187</f>
        <v>0.163</v>
      </c>
      <c r="J187" s="6">
        <v>0.163</v>
      </c>
      <c r="K187" s="42" t="s">
        <v>449</v>
      </c>
      <c r="L187" s="42" t="s">
        <v>449</v>
      </c>
      <c r="M187" s="90">
        <v>0</v>
      </c>
      <c r="N187" s="42">
        <v>130</v>
      </c>
      <c r="O187" s="20">
        <f t="shared" si="44"/>
        <v>65</v>
      </c>
      <c r="P187" s="20">
        <f t="shared" si="48"/>
        <v>65</v>
      </c>
      <c r="Q187" s="55"/>
      <c r="R187" s="42"/>
      <c r="S187" s="42">
        <v>130</v>
      </c>
      <c r="T187" s="20">
        <f>S187/2</f>
        <v>65</v>
      </c>
      <c r="U187" s="20">
        <f>S187/2</f>
        <v>65</v>
      </c>
      <c r="AC187" s="36"/>
    </row>
    <row r="188" spans="1:29" ht="15">
      <c r="A188" s="9" t="s">
        <v>652</v>
      </c>
      <c r="B188" s="2" t="s">
        <v>589</v>
      </c>
      <c r="C188" s="72" t="s">
        <v>279</v>
      </c>
      <c r="D188" s="49"/>
      <c r="E188" s="75">
        <v>249.944899999999</v>
      </c>
      <c r="F188" s="75">
        <v>249.944899999999</v>
      </c>
      <c r="G188" s="98">
        <f t="shared" si="32"/>
        <v>0</v>
      </c>
      <c r="H188" s="1">
        <f>I187</f>
        <v>0.163</v>
      </c>
      <c r="I188" s="1">
        <f>J188+H188</f>
        <v>0.548</v>
      </c>
      <c r="J188" s="1">
        <v>0.385</v>
      </c>
      <c r="K188" s="42" t="s">
        <v>449</v>
      </c>
      <c r="L188" s="42" t="s">
        <v>449</v>
      </c>
      <c r="M188" s="90">
        <v>0.065</v>
      </c>
      <c r="N188" s="42">
        <v>130</v>
      </c>
      <c r="O188" s="20">
        <f t="shared" si="44"/>
        <v>65</v>
      </c>
      <c r="P188" s="20">
        <f t="shared" si="48"/>
        <v>65</v>
      </c>
      <c r="Q188" s="55"/>
      <c r="R188" s="42"/>
      <c r="S188" s="42">
        <v>130</v>
      </c>
      <c r="T188" s="20">
        <f>S188/2</f>
        <v>65</v>
      </c>
      <c r="U188" s="20">
        <f>S188/2</f>
        <v>65</v>
      </c>
      <c r="AC188" s="11"/>
    </row>
    <row r="189" spans="1:29" ht="15">
      <c r="A189" s="9" t="s">
        <v>652</v>
      </c>
      <c r="B189" s="2"/>
      <c r="C189" s="72" t="s">
        <v>280</v>
      </c>
      <c r="D189" s="49"/>
      <c r="E189" s="75">
        <v>249.944899999999</v>
      </c>
      <c r="F189" s="83">
        <v>249.944899999999</v>
      </c>
      <c r="G189" s="98">
        <f t="shared" si="32"/>
        <v>0</v>
      </c>
      <c r="K189" s="42"/>
      <c r="L189" s="42"/>
      <c r="M189" s="9"/>
      <c r="N189" s="42"/>
      <c r="O189" s="20"/>
      <c r="P189" s="20"/>
      <c r="Q189" s="55"/>
      <c r="R189" s="42"/>
      <c r="S189" s="42"/>
      <c r="T189" s="20"/>
      <c r="U189" s="20"/>
      <c r="AC189" s="11"/>
    </row>
    <row r="190" spans="1:21" ht="15">
      <c r="A190" s="9" t="s">
        <v>652</v>
      </c>
      <c r="B190" s="2" t="s">
        <v>590</v>
      </c>
      <c r="C190" s="72" t="s">
        <v>78</v>
      </c>
      <c r="D190" s="49"/>
      <c r="E190" s="75">
        <v>249.944899999999</v>
      </c>
      <c r="F190" s="75">
        <v>249.944899999999</v>
      </c>
      <c r="G190" s="98">
        <f t="shared" si="32"/>
        <v>0</v>
      </c>
      <c r="H190" s="1">
        <f>I188</f>
        <v>0.548</v>
      </c>
      <c r="I190" s="1">
        <f>J190+H190</f>
        <v>4.119</v>
      </c>
      <c r="J190" s="1">
        <v>3.571</v>
      </c>
      <c r="K190" s="42" t="s">
        <v>449</v>
      </c>
      <c r="L190" s="42" t="s">
        <v>449</v>
      </c>
      <c r="M190" s="9"/>
      <c r="N190" s="42">
        <v>130</v>
      </c>
      <c r="O190" s="20">
        <f t="shared" si="44"/>
        <v>65</v>
      </c>
      <c r="P190" s="20">
        <f t="shared" si="48"/>
        <v>65</v>
      </c>
      <c r="Q190" s="55"/>
      <c r="R190" s="42"/>
      <c r="S190" s="42">
        <v>130</v>
      </c>
      <c r="T190" s="20">
        <f>S190/2</f>
        <v>65</v>
      </c>
      <c r="U190" s="20">
        <f>S190/2</f>
        <v>65</v>
      </c>
    </row>
    <row r="191" spans="1:29" ht="15">
      <c r="A191" s="9" t="s">
        <v>652</v>
      </c>
      <c r="B191" s="2" t="s">
        <v>591</v>
      </c>
      <c r="C191" s="72" t="s">
        <v>79</v>
      </c>
      <c r="D191" s="49"/>
      <c r="E191" s="75">
        <v>249.944899999999</v>
      </c>
      <c r="F191" s="75">
        <v>255.491399999999</v>
      </c>
      <c r="G191" s="98">
        <f t="shared" si="32"/>
        <v>5.546500000000009</v>
      </c>
      <c r="H191" s="1">
        <f>I190</f>
        <v>4.119</v>
      </c>
      <c r="I191" s="1">
        <f>J191+H191</f>
        <v>4.957</v>
      </c>
      <c r="J191" s="1">
        <v>0.838</v>
      </c>
      <c r="K191" s="42" t="s">
        <v>449</v>
      </c>
      <c r="L191" s="42" t="s">
        <v>449</v>
      </c>
      <c r="M191" s="90">
        <v>0</v>
      </c>
      <c r="N191" s="42">
        <v>130</v>
      </c>
      <c r="O191" s="20">
        <f t="shared" si="44"/>
        <v>65</v>
      </c>
      <c r="P191" s="20">
        <f t="shared" si="48"/>
        <v>65</v>
      </c>
      <c r="Q191" s="55"/>
      <c r="R191" s="42"/>
      <c r="S191" s="42">
        <v>130</v>
      </c>
      <c r="T191" s="20">
        <f>S191/2</f>
        <v>65</v>
      </c>
      <c r="U191" s="20">
        <f>S191/2</f>
        <v>65</v>
      </c>
      <c r="V191" s="6"/>
      <c r="AC191" s="11"/>
    </row>
    <row r="192" spans="1:29" ht="15">
      <c r="A192" s="9" t="s">
        <v>652</v>
      </c>
      <c r="B192" s="2" t="s">
        <v>592</v>
      </c>
      <c r="C192" s="72" t="s">
        <v>281</v>
      </c>
      <c r="D192" s="49"/>
      <c r="E192" s="75">
        <v>255.491399999999</v>
      </c>
      <c r="F192" s="75">
        <v>256.311399999999</v>
      </c>
      <c r="G192" s="98">
        <f t="shared" si="32"/>
        <v>0.8200000000000216</v>
      </c>
      <c r="H192" s="1">
        <f>I191</f>
        <v>4.957</v>
      </c>
      <c r="I192" s="1">
        <f aca="true" t="shared" si="49" ref="I192:I225">J192+H192</f>
        <v>6.177</v>
      </c>
      <c r="J192" s="1">
        <v>1.22</v>
      </c>
      <c r="K192" s="42" t="s">
        <v>449</v>
      </c>
      <c r="L192" s="42" t="s">
        <v>449</v>
      </c>
      <c r="M192" s="90">
        <v>0.0435</v>
      </c>
      <c r="N192" s="42">
        <v>87</v>
      </c>
      <c r="O192" s="20">
        <f>N192/2</f>
        <v>43.5</v>
      </c>
      <c r="P192" s="20">
        <f t="shared" si="48"/>
        <v>43.5</v>
      </c>
      <c r="Q192" s="55"/>
      <c r="R192" s="42"/>
      <c r="S192" s="42">
        <v>87</v>
      </c>
      <c r="T192" s="20">
        <f>S192/2</f>
        <v>43.5</v>
      </c>
      <c r="U192" s="20">
        <f>S192/2</f>
        <v>43.5</v>
      </c>
      <c r="AC192" s="11"/>
    </row>
    <row r="193" spans="1:19" ht="13.5">
      <c r="A193" s="9" t="s">
        <v>652</v>
      </c>
      <c r="B193" s="2" t="s">
        <v>593</v>
      </c>
      <c r="C193" s="87"/>
      <c r="D193" s="49"/>
      <c r="E193" s="75">
        <v>256.311399999999</v>
      </c>
      <c r="F193" s="75"/>
      <c r="G193" s="98">
        <f t="shared" si="32"/>
        <v>-256.311399999999</v>
      </c>
      <c r="H193" s="1">
        <f>I192</f>
        <v>6.177</v>
      </c>
      <c r="I193" s="1">
        <f t="shared" si="49"/>
        <v>7.0009999999999994</v>
      </c>
      <c r="J193" s="1">
        <v>0.824</v>
      </c>
      <c r="K193" s="42"/>
      <c r="L193" s="42"/>
      <c r="M193" s="9"/>
      <c r="N193" s="42"/>
      <c r="O193" s="20"/>
      <c r="P193" s="20"/>
      <c r="Q193" s="55"/>
      <c r="R193" s="42"/>
      <c r="S193" s="42"/>
    </row>
    <row r="194" spans="1:29" ht="15">
      <c r="A194" s="9" t="s">
        <v>652</v>
      </c>
      <c r="B194" s="2" t="s">
        <v>594</v>
      </c>
      <c r="C194" s="72" t="s">
        <v>80</v>
      </c>
      <c r="D194" s="49"/>
      <c r="E194" s="75"/>
      <c r="F194" s="75">
        <v>261.531399999999</v>
      </c>
      <c r="G194" s="98">
        <f t="shared" si="32"/>
        <v>261.531399999999</v>
      </c>
      <c r="H194" s="1">
        <f>I193</f>
        <v>7.0009999999999994</v>
      </c>
      <c r="I194" s="1">
        <f t="shared" si="49"/>
        <v>10.779</v>
      </c>
      <c r="J194" s="1">
        <v>3.778</v>
      </c>
      <c r="K194" s="42" t="s">
        <v>449</v>
      </c>
      <c r="L194" s="42" t="s">
        <v>449</v>
      </c>
      <c r="M194" s="90">
        <v>0</v>
      </c>
      <c r="N194" s="42">
        <v>130</v>
      </c>
      <c r="O194" s="20">
        <f>N194/2</f>
        <v>65</v>
      </c>
      <c r="P194" s="20">
        <f>N194/2</f>
        <v>65</v>
      </c>
      <c r="Q194" s="55"/>
      <c r="R194" s="42"/>
      <c r="S194" s="42">
        <v>130</v>
      </c>
      <c r="T194" s="20">
        <f>S194/2</f>
        <v>65</v>
      </c>
      <c r="U194" s="20">
        <f>S194/2</f>
        <v>65</v>
      </c>
      <c r="AC194" s="36"/>
    </row>
    <row r="195" spans="1:29" ht="15">
      <c r="A195" s="9" t="s">
        <v>652</v>
      </c>
      <c r="B195" s="2" t="s">
        <v>595</v>
      </c>
      <c r="C195" s="72" t="s">
        <v>282</v>
      </c>
      <c r="D195" s="49"/>
      <c r="E195" s="75">
        <v>261.531399999999</v>
      </c>
      <c r="F195" s="75">
        <v>264.031399999999</v>
      </c>
      <c r="G195" s="98">
        <f t="shared" si="32"/>
        <v>2.5</v>
      </c>
      <c r="H195" s="1">
        <f>I194</f>
        <v>10.779</v>
      </c>
      <c r="I195" s="1">
        <f t="shared" si="49"/>
        <v>14.184</v>
      </c>
      <c r="J195" s="20">
        <v>3.405</v>
      </c>
      <c r="K195" s="42" t="s">
        <v>431</v>
      </c>
      <c r="L195" s="42" t="s">
        <v>431</v>
      </c>
      <c r="M195" s="90">
        <v>0.0495</v>
      </c>
      <c r="N195" s="42">
        <v>99</v>
      </c>
      <c r="O195" s="20">
        <f>N195/2</f>
        <v>49.5</v>
      </c>
      <c r="P195" s="20">
        <f>N195/2</f>
        <v>49.5</v>
      </c>
      <c r="Q195" s="55"/>
      <c r="R195" s="42"/>
      <c r="S195" s="42">
        <v>103</v>
      </c>
      <c r="AC195" s="36"/>
    </row>
    <row r="196" spans="1:29" ht="15">
      <c r="A196" s="9" t="s">
        <v>652</v>
      </c>
      <c r="B196" s="2"/>
      <c r="C196" s="72" t="s">
        <v>5</v>
      </c>
      <c r="D196" s="49"/>
      <c r="E196" s="75">
        <v>264.031399999999</v>
      </c>
      <c r="F196" s="75">
        <v>264.731399999999</v>
      </c>
      <c r="G196" s="98">
        <f t="shared" si="32"/>
        <v>0.6999999999999886</v>
      </c>
      <c r="J196" s="20"/>
      <c r="K196" s="42"/>
      <c r="L196" s="42"/>
      <c r="M196" s="90">
        <v>0</v>
      </c>
      <c r="N196" s="42"/>
      <c r="O196" s="20"/>
      <c r="P196" s="20"/>
      <c r="Q196" s="55"/>
      <c r="R196" s="42"/>
      <c r="S196" s="42"/>
      <c r="AC196" s="36"/>
    </row>
    <row r="197" spans="1:29" ht="15">
      <c r="A197" s="9" t="s">
        <v>652</v>
      </c>
      <c r="B197" s="2" t="s">
        <v>596</v>
      </c>
      <c r="C197" s="72" t="s">
        <v>283</v>
      </c>
      <c r="D197" s="49"/>
      <c r="E197" s="75">
        <v>264.731399999999</v>
      </c>
      <c r="F197" s="75">
        <v>265.531399999999</v>
      </c>
      <c r="G197" s="98">
        <f t="shared" si="32"/>
        <v>0.8000000000000114</v>
      </c>
      <c r="H197" s="1">
        <f>I195</f>
        <v>14.184</v>
      </c>
      <c r="I197" s="1">
        <f t="shared" si="49"/>
        <v>15.404</v>
      </c>
      <c r="J197" s="20">
        <v>1.22</v>
      </c>
      <c r="K197" s="42" t="s">
        <v>431</v>
      </c>
      <c r="L197" s="42" t="s">
        <v>431</v>
      </c>
      <c r="M197" s="90">
        <v>0.065</v>
      </c>
      <c r="N197" s="42">
        <v>130</v>
      </c>
      <c r="O197" s="20">
        <f>N197/2</f>
        <v>65</v>
      </c>
      <c r="P197" s="20">
        <f>N197/2</f>
        <v>65</v>
      </c>
      <c r="Q197" s="55"/>
      <c r="R197" s="42"/>
      <c r="S197" s="42">
        <v>66</v>
      </c>
      <c r="AC197" s="37"/>
    </row>
    <row r="198" spans="1:29" ht="15">
      <c r="A198" s="9" t="s">
        <v>652</v>
      </c>
      <c r="B198" s="2"/>
      <c r="C198" s="72" t="s">
        <v>81</v>
      </c>
      <c r="D198" s="49"/>
      <c r="E198" s="75">
        <v>265.531399999999</v>
      </c>
      <c r="F198" s="75">
        <v>266.044399999999</v>
      </c>
      <c r="G198" s="98">
        <f t="shared" si="32"/>
        <v>0.5129999999999768</v>
      </c>
      <c r="J198" s="20"/>
      <c r="K198" s="42"/>
      <c r="L198" s="42"/>
      <c r="M198" s="90">
        <v>0</v>
      </c>
      <c r="N198" s="42"/>
      <c r="O198" s="20"/>
      <c r="P198" s="20"/>
      <c r="Q198" s="55"/>
      <c r="R198" s="42"/>
      <c r="S198" s="42"/>
      <c r="AC198" s="37"/>
    </row>
    <row r="199" spans="1:21" ht="15">
      <c r="A199" s="9" t="s">
        <v>652</v>
      </c>
      <c r="B199" s="2" t="s">
        <v>597</v>
      </c>
      <c r="C199" s="72" t="s">
        <v>284</v>
      </c>
      <c r="D199" s="49"/>
      <c r="E199" s="75">
        <v>266.044399999999</v>
      </c>
      <c r="F199" s="75">
        <v>266.762399999999</v>
      </c>
      <c r="G199" s="98">
        <f t="shared" si="32"/>
        <v>0.7180000000000177</v>
      </c>
      <c r="H199" s="1">
        <f>I197</f>
        <v>15.404</v>
      </c>
      <c r="I199" s="1">
        <f t="shared" si="49"/>
        <v>18.56</v>
      </c>
      <c r="J199" s="1">
        <v>3.156</v>
      </c>
      <c r="K199" s="42" t="s">
        <v>449</v>
      </c>
      <c r="L199" s="42" t="s">
        <v>449</v>
      </c>
      <c r="M199" s="90">
        <v>0.05837</v>
      </c>
      <c r="N199" s="42">
        <v>116.74</v>
      </c>
      <c r="O199" s="1">
        <f aca="true" t="shared" si="50" ref="O199:O215">N199/2</f>
        <v>58.37</v>
      </c>
      <c r="P199" s="1">
        <f aca="true" t="shared" si="51" ref="P199:P207">N199/2</f>
        <v>58.37</v>
      </c>
      <c r="Q199" s="55"/>
      <c r="R199" s="42"/>
      <c r="S199" s="42">
        <v>116.74</v>
      </c>
      <c r="T199" s="1">
        <f aca="true" t="shared" si="52" ref="T199:T207">S199/2</f>
        <v>58.37</v>
      </c>
      <c r="U199" s="1">
        <f aca="true" t="shared" si="53" ref="U199:U207">S199/2</f>
        <v>58.37</v>
      </c>
    </row>
    <row r="200" spans="1:19" ht="15">
      <c r="A200" s="9" t="s">
        <v>652</v>
      </c>
      <c r="B200" s="2"/>
      <c r="C200" s="72" t="s">
        <v>82</v>
      </c>
      <c r="D200" s="49"/>
      <c r="E200" s="75">
        <v>266.762399999999</v>
      </c>
      <c r="F200" s="75">
        <v>272.202899999999</v>
      </c>
      <c r="G200" s="98">
        <f aca="true" t="shared" si="54" ref="G200:G263">F200-E200</f>
        <v>5.440499999999986</v>
      </c>
      <c r="K200" s="42"/>
      <c r="L200" s="42"/>
      <c r="M200" s="90">
        <v>0</v>
      </c>
      <c r="N200" s="42"/>
      <c r="P200" s="1"/>
      <c r="Q200" s="55"/>
      <c r="R200" s="42"/>
      <c r="S200" s="42"/>
    </row>
    <row r="201" spans="1:21" ht="15">
      <c r="A201" s="9" t="s">
        <v>652</v>
      </c>
      <c r="B201" s="2" t="s">
        <v>598</v>
      </c>
      <c r="C201" s="72" t="s">
        <v>285</v>
      </c>
      <c r="D201" s="49"/>
      <c r="E201" s="75">
        <v>272.202899999999</v>
      </c>
      <c r="F201" s="75">
        <v>272.202899999999</v>
      </c>
      <c r="G201" s="98">
        <f t="shared" si="54"/>
        <v>0</v>
      </c>
      <c r="H201" s="1">
        <f>I199</f>
        <v>18.56</v>
      </c>
      <c r="I201" s="1">
        <f t="shared" si="49"/>
        <v>21.852999999999998</v>
      </c>
      <c r="J201" s="1">
        <v>3.293</v>
      </c>
      <c r="K201" s="42" t="s">
        <v>449</v>
      </c>
      <c r="L201" s="42" t="s">
        <v>449</v>
      </c>
      <c r="M201" s="90">
        <v>0.065</v>
      </c>
      <c r="N201" s="42">
        <v>130</v>
      </c>
      <c r="O201" s="1">
        <f t="shared" si="50"/>
        <v>65</v>
      </c>
      <c r="P201" s="1">
        <f t="shared" si="51"/>
        <v>65</v>
      </c>
      <c r="Q201" s="55"/>
      <c r="R201" s="42"/>
      <c r="S201" s="42">
        <v>130</v>
      </c>
      <c r="T201" s="1">
        <f t="shared" si="52"/>
        <v>65</v>
      </c>
      <c r="U201" s="1">
        <f t="shared" si="53"/>
        <v>65</v>
      </c>
    </row>
    <row r="202" spans="1:29" ht="15">
      <c r="A202" s="9" t="s">
        <v>652</v>
      </c>
      <c r="B202" s="2" t="s">
        <v>599</v>
      </c>
      <c r="C202" s="72" t="s">
        <v>83</v>
      </c>
      <c r="D202" s="49"/>
      <c r="E202" s="75">
        <v>272.202899999999</v>
      </c>
      <c r="F202" s="75">
        <v>273.273899999999</v>
      </c>
      <c r="G202" s="98">
        <f t="shared" si="54"/>
        <v>1.0710000000000264</v>
      </c>
      <c r="H202" s="1">
        <f>I201</f>
        <v>21.852999999999998</v>
      </c>
      <c r="I202" s="1">
        <f t="shared" si="49"/>
        <v>22.453</v>
      </c>
      <c r="J202" s="1">
        <v>0.6</v>
      </c>
      <c r="K202" s="42" t="s">
        <v>449</v>
      </c>
      <c r="L202" s="42" t="s">
        <v>449</v>
      </c>
      <c r="M202" s="90">
        <v>0</v>
      </c>
      <c r="N202" s="42">
        <v>130</v>
      </c>
      <c r="O202" s="1">
        <f t="shared" si="50"/>
        <v>65</v>
      </c>
      <c r="P202" s="1">
        <f t="shared" si="51"/>
        <v>65</v>
      </c>
      <c r="Q202" s="55"/>
      <c r="R202" s="42"/>
      <c r="S202" s="42">
        <v>130</v>
      </c>
      <c r="T202" s="1">
        <f t="shared" si="52"/>
        <v>65</v>
      </c>
      <c r="U202" s="1">
        <f t="shared" si="53"/>
        <v>65</v>
      </c>
      <c r="AC202" s="36"/>
    </row>
    <row r="203" spans="1:28" s="32" customFormat="1" ht="15">
      <c r="A203" s="9" t="s">
        <v>652</v>
      </c>
      <c r="B203" s="2" t="s">
        <v>600</v>
      </c>
      <c r="C203" s="72" t="s">
        <v>286</v>
      </c>
      <c r="D203" s="49"/>
      <c r="E203" s="75">
        <v>273.273899999999</v>
      </c>
      <c r="F203" s="75">
        <v>273.273899999999</v>
      </c>
      <c r="G203" s="98">
        <f t="shared" si="54"/>
        <v>0</v>
      </c>
      <c r="H203" s="1">
        <f>I202</f>
        <v>22.453</v>
      </c>
      <c r="I203" s="1">
        <f t="shared" si="49"/>
        <v>23.428</v>
      </c>
      <c r="J203" s="10">
        <v>0.975</v>
      </c>
      <c r="K203" s="42" t="s">
        <v>449</v>
      </c>
      <c r="L203" s="42" t="s">
        <v>449</v>
      </c>
      <c r="M203" s="90">
        <v>0.0725</v>
      </c>
      <c r="N203" s="42">
        <v>145</v>
      </c>
      <c r="O203" s="1">
        <f t="shared" si="50"/>
        <v>72.5</v>
      </c>
      <c r="P203" s="1">
        <f t="shared" si="51"/>
        <v>72.5</v>
      </c>
      <c r="Q203" s="55"/>
      <c r="R203" s="42"/>
      <c r="S203" s="42">
        <v>145</v>
      </c>
      <c r="T203" s="1">
        <f t="shared" si="52"/>
        <v>72.5</v>
      </c>
      <c r="U203" s="1">
        <f t="shared" si="53"/>
        <v>72.5</v>
      </c>
      <c r="V203" s="20"/>
      <c r="W203" s="20"/>
      <c r="X203" s="20"/>
      <c r="Y203" s="20"/>
      <c r="Z203" s="20"/>
      <c r="AA203" s="30"/>
      <c r="AB203" s="31"/>
    </row>
    <row r="204" spans="1:28" s="32" customFormat="1" ht="15">
      <c r="A204" s="9" t="s">
        <v>652</v>
      </c>
      <c r="B204" s="2"/>
      <c r="C204" s="72" t="s">
        <v>47</v>
      </c>
      <c r="D204" s="49"/>
      <c r="E204" s="75">
        <v>273.273899999999</v>
      </c>
      <c r="F204" s="75">
        <v>273.951399999999</v>
      </c>
      <c r="G204" s="98">
        <f t="shared" si="54"/>
        <v>0.6775000000000091</v>
      </c>
      <c r="H204" s="1"/>
      <c r="I204" s="1"/>
      <c r="J204" s="10"/>
      <c r="K204" s="42"/>
      <c r="L204" s="42"/>
      <c r="M204" s="90">
        <v>0</v>
      </c>
      <c r="N204" s="42"/>
      <c r="O204" s="1"/>
      <c r="P204" s="1"/>
      <c r="Q204" s="55"/>
      <c r="R204" s="42"/>
      <c r="S204" s="42"/>
      <c r="T204" s="1"/>
      <c r="U204" s="1"/>
      <c r="V204" s="20"/>
      <c r="W204" s="20"/>
      <c r="X204" s="20"/>
      <c r="Y204" s="20"/>
      <c r="Z204" s="20"/>
      <c r="AA204" s="30"/>
      <c r="AB204" s="31"/>
    </row>
    <row r="205" spans="1:28" s="32" customFormat="1" ht="15">
      <c r="A205" s="9" t="s">
        <v>652</v>
      </c>
      <c r="B205" s="2" t="s">
        <v>601</v>
      </c>
      <c r="C205" s="72" t="s">
        <v>287</v>
      </c>
      <c r="D205" s="49"/>
      <c r="E205" s="75">
        <v>273.951399999999</v>
      </c>
      <c r="F205" s="75">
        <v>274.771399999999</v>
      </c>
      <c r="G205" s="98">
        <f t="shared" si="54"/>
        <v>0.8199999999999932</v>
      </c>
      <c r="H205" s="1">
        <f>I203</f>
        <v>23.428</v>
      </c>
      <c r="I205" s="1">
        <f t="shared" si="49"/>
        <v>24.628</v>
      </c>
      <c r="J205" s="10">
        <v>1.2</v>
      </c>
      <c r="K205" s="42" t="s">
        <v>449</v>
      </c>
      <c r="L205" s="42" t="s">
        <v>449</v>
      </c>
      <c r="M205" s="90">
        <v>0.0435</v>
      </c>
      <c r="N205" s="42">
        <v>87</v>
      </c>
      <c r="O205" s="1">
        <f t="shared" si="50"/>
        <v>43.5</v>
      </c>
      <c r="P205" s="1">
        <f t="shared" si="51"/>
        <v>43.5</v>
      </c>
      <c r="Q205" s="55"/>
      <c r="R205" s="42"/>
      <c r="S205" s="42">
        <v>87</v>
      </c>
      <c r="T205" s="1">
        <f t="shared" si="52"/>
        <v>43.5</v>
      </c>
      <c r="U205" s="1">
        <f t="shared" si="53"/>
        <v>43.5</v>
      </c>
      <c r="V205" s="1"/>
      <c r="W205" s="20"/>
      <c r="X205" s="20"/>
      <c r="Y205" s="20"/>
      <c r="Z205" s="20"/>
      <c r="AA205" s="30"/>
      <c r="AB205" s="31"/>
    </row>
    <row r="206" spans="1:28" s="32" customFormat="1" ht="15">
      <c r="A206" s="9" t="s">
        <v>652</v>
      </c>
      <c r="B206" s="2"/>
      <c r="C206" s="72" t="s">
        <v>84</v>
      </c>
      <c r="D206" s="49"/>
      <c r="E206" s="75">
        <v>274.771399999999</v>
      </c>
      <c r="F206" s="75">
        <v>275.201499999999</v>
      </c>
      <c r="G206" s="98">
        <f t="shared" si="54"/>
        <v>0.4300999999999817</v>
      </c>
      <c r="H206" s="1"/>
      <c r="I206" s="1"/>
      <c r="J206" s="10"/>
      <c r="K206" s="42"/>
      <c r="L206" s="42"/>
      <c r="M206" s="90">
        <v>0</v>
      </c>
      <c r="N206" s="42"/>
      <c r="O206" s="1"/>
      <c r="P206" s="1"/>
      <c r="Q206" s="55"/>
      <c r="R206" s="42"/>
      <c r="S206" s="42"/>
      <c r="T206" s="1"/>
      <c r="U206" s="1"/>
      <c r="V206" s="1"/>
      <c r="W206" s="20"/>
      <c r="X206" s="20"/>
      <c r="Y206" s="20"/>
      <c r="Z206" s="20"/>
      <c r="AA206" s="30"/>
      <c r="AB206" s="31"/>
    </row>
    <row r="207" spans="1:28" s="34" customFormat="1" ht="15">
      <c r="A207" s="9" t="s">
        <v>652</v>
      </c>
      <c r="B207" s="2" t="s">
        <v>602</v>
      </c>
      <c r="C207" s="72" t="s">
        <v>288</v>
      </c>
      <c r="D207" s="49"/>
      <c r="E207" s="75">
        <v>275.201499999999</v>
      </c>
      <c r="F207" s="75">
        <v>275.201499999999</v>
      </c>
      <c r="G207" s="98">
        <f t="shared" si="54"/>
        <v>0</v>
      </c>
      <c r="H207" s="1">
        <f>I205</f>
        <v>24.628</v>
      </c>
      <c r="I207" s="1">
        <f t="shared" si="49"/>
        <v>25.088</v>
      </c>
      <c r="J207" s="20">
        <v>0.46</v>
      </c>
      <c r="K207" s="42" t="s">
        <v>449</v>
      </c>
      <c r="L207" s="42" t="s">
        <v>449</v>
      </c>
      <c r="M207" s="90">
        <v>0.065</v>
      </c>
      <c r="N207" s="42">
        <v>130</v>
      </c>
      <c r="O207" s="1">
        <f t="shared" si="50"/>
        <v>65</v>
      </c>
      <c r="P207" s="1">
        <f t="shared" si="51"/>
        <v>65</v>
      </c>
      <c r="Q207" s="55"/>
      <c r="R207" s="42"/>
      <c r="S207" s="42">
        <v>130</v>
      </c>
      <c r="T207" s="1">
        <f t="shared" si="52"/>
        <v>65</v>
      </c>
      <c r="U207" s="1">
        <f t="shared" si="53"/>
        <v>65</v>
      </c>
      <c r="V207" s="1"/>
      <c r="W207" s="20"/>
      <c r="X207" s="20"/>
      <c r="Y207" s="20"/>
      <c r="Z207" s="20"/>
      <c r="AA207" s="33"/>
      <c r="AB207" s="9"/>
    </row>
    <row r="208" spans="1:28" s="34" customFormat="1" ht="15">
      <c r="A208" s="9" t="s">
        <v>652</v>
      </c>
      <c r="B208" s="2"/>
      <c r="C208" s="72" t="s">
        <v>85</v>
      </c>
      <c r="D208" s="49"/>
      <c r="E208" s="75">
        <v>275.201499999999</v>
      </c>
      <c r="F208" s="75">
        <v>275.926599999999</v>
      </c>
      <c r="G208" s="98">
        <f t="shared" si="54"/>
        <v>0.7250999999999976</v>
      </c>
      <c r="H208" s="1"/>
      <c r="I208" s="1"/>
      <c r="J208" s="20"/>
      <c r="K208" s="42"/>
      <c r="L208" s="42"/>
      <c r="M208" s="90">
        <v>0</v>
      </c>
      <c r="N208" s="42"/>
      <c r="O208" s="1"/>
      <c r="P208" s="1"/>
      <c r="Q208" s="55"/>
      <c r="R208" s="42"/>
      <c r="S208" s="42"/>
      <c r="T208" s="1"/>
      <c r="U208" s="1"/>
      <c r="V208" s="1"/>
      <c r="W208" s="20"/>
      <c r="X208" s="20"/>
      <c r="Y208" s="20"/>
      <c r="Z208" s="20"/>
      <c r="AA208" s="33"/>
      <c r="AB208" s="9"/>
    </row>
    <row r="209" spans="1:19" ht="15">
      <c r="A209" s="9" t="s">
        <v>652</v>
      </c>
      <c r="B209" s="2" t="s">
        <v>603</v>
      </c>
      <c r="C209" s="72" t="s">
        <v>289</v>
      </c>
      <c r="D209" s="49"/>
      <c r="E209" s="75">
        <v>275.926599999999</v>
      </c>
      <c r="F209" s="75">
        <v>278.126599999999</v>
      </c>
      <c r="G209" s="98">
        <f t="shared" si="54"/>
        <v>2.1999999999999886</v>
      </c>
      <c r="H209" s="1">
        <f>I207</f>
        <v>25.088</v>
      </c>
      <c r="I209" s="1">
        <f t="shared" si="49"/>
        <v>28.503</v>
      </c>
      <c r="J209" s="1">
        <v>3.415</v>
      </c>
      <c r="K209" s="42" t="s">
        <v>431</v>
      </c>
      <c r="L209" s="42" t="s">
        <v>431</v>
      </c>
      <c r="M209" s="90">
        <v>0.0495</v>
      </c>
      <c r="N209" s="42">
        <v>99</v>
      </c>
      <c r="O209" s="20">
        <f>N209/2</f>
        <v>49.5</v>
      </c>
      <c r="P209" s="20">
        <f aca="true" t="shared" si="55" ref="P209:P217">N209/2</f>
        <v>49.5</v>
      </c>
      <c r="Q209" s="55"/>
      <c r="R209" s="42"/>
      <c r="S209" s="42">
        <v>103</v>
      </c>
    </row>
    <row r="210" spans="1:21" ht="15">
      <c r="A210" s="9" t="s">
        <v>652</v>
      </c>
      <c r="B210" s="2" t="s">
        <v>604</v>
      </c>
      <c r="C210" s="72" t="s">
        <v>86</v>
      </c>
      <c r="D210" s="49"/>
      <c r="E210" s="75">
        <v>278.126599999999</v>
      </c>
      <c r="F210" s="75">
        <v>283.191399999999</v>
      </c>
      <c r="G210" s="98">
        <f t="shared" si="54"/>
        <v>5.064800000000048</v>
      </c>
      <c r="H210" s="1">
        <f>I209</f>
        <v>28.503</v>
      </c>
      <c r="I210" s="1">
        <f t="shared" si="49"/>
        <v>32.634</v>
      </c>
      <c r="J210" s="1">
        <v>4.131</v>
      </c>
      <c r="K210" s="42" t="s">
        <v>449</v>
      </c>
      <c r="L210" s="42" t="s">
        <v>449</v>
      </c>
      <c r="M210" s="90">
        <v>0</v>
      </c>
      <c r="N210" s="42">
        <v>130</v>
      </c>
      <c r="O210" s="1">
        <f t="shared" si="50"/>
        <v>65</v>
      </c>
      <c r="P210" s="1">
        <f t="shared" si="55"/>
        <v>65</v>
      </c>
      <c r="Q210" s="55"/>
      <c r="R210" s="42"/>
      <c r="S210" s="42">
        <v>130</v>
      </c>
      <c r="T210" s="1">
        <f>S210/2</f>
        <v>65</v>
      </c>
      <c r="U210" s="1">
        <f>S210/2</f>
        <v>65</v>
      </c>
    </row>
    <row r="211" spans="1:29" s="11" customFormat="1" ht="15">
      <c r="A211" s="9" t="s">
        <v>652</v>
      </c>
      <c r="B211" s="2" t="s">
        <v>605</v>
      </c>
      <c r="C211" s="72" t="s">
        <v>290</v>
      </c>
      <c r="D211" s="49"/>
      <c r="E211" s="75">
        <v>283.191399999999</v>
      </c>
      <c r="F211" s="75">
        <v>283.991399999999</v>
      </c>
      <c r="G211" s="98">
        <f t="shared" si="54"/>
        <v>0.7999999999999545</v>
      </c>
      <c r="H211" s="1">
        <f>I210</f>
        <v>32.634</v>
      </c>
      <c r="I211" s="1">
        <f t="shared" si="49"/>
        <v>33.854</v>
      </c>
      <c r="J211" s="20">
        <v>1.22</v>
      </c>
      <c r="K211" s="42" t="s">
        <v>431</v>
      </c>
      <c r="L211" s="42" t="s">
        <v>431</v>
      </c>
      <c r="M211" s="90">
        <v>0.065</v>
      </c>
      <c r="N211" s="42">
        <v>130</v>
      </c>
      <c r="O211" s="20">
        <f>N211/2</f>
        <v>65</v>
      </c>
      <c r="P211" s="20">
        <f t="shared" si="55"/>
        <v>65</v>
      </c>
      <c r="Q211" s="55"/>
      <c r="R211" s="42"/>
      <c r="S211" s="42">
        <v>66</v>
      </c>
      <c r="T211" s="21"/>
      <c r="U211" s="21"/>
      <c r="V211" s="21"/>
      <c r="W211" s="21"/>
      <c r="X211" s="21"/>
      <c r="Y211" s="21"/>
      <c r="Z211" s="21"/>
      <c r="AA211" s="17"/>
      <c r="AB211" s="9"/>
      <c r="AC211" s="18"/>
    </row>
    <row r="212" spans="1:29" s="11" customFormat="1" ht="15">
      <c r="A212" s="9" t="s">
        <v>652</v>
      </c>
      <c r="B212" s="2"/>
      <c r="C212" s="72" t="s">
        <v>87</v>
      </c>
      <c r="D212" s="49"/>
      <c r="E212" s="75">
        <v>283.991399999999</v>
      </c>
      <c r="F212" s="75">
        <v>291.075399999999</v>
      </c>
      <c r="G212" s="98">
        <f t="shared" si="54"/>
        <v>7.084000000000003</v>
      </c>
      <c r="H212" s="1"/>
      <c r="I212" s="1"/>
      <c r="J212" s="20"/>
      <c r="K212" s="42"/>
      <c r="L212" s="42"/>
      <c r="M212" s="90">
        <v>0</v>
      </c>
      <c r="N212" s="42"/>
      <c r="O212" s="20"/>
      <c r="P212" s="20"/>
      <c r="Q212" s="55"/>
      <c r="R212" s="42"/>
      <c r="S212" s="42"/>
      <c r="T212" s="21"/>
      <c r="U212" s="21"/>
      <c r="V212" s="21"/>
      <c r="W212" s="21"/>
      <c r="X212" s="21"/>
      <c r="Y212" s="21"/>
      <c r="Z212" s="21"/>
      <c r="AA212" s="17"/>
      <c r="AB212" s="9"/>
      <c r="AC212" s="18"/>
    </row>
    <row r="213" spans="1:29" ht="15">
      <c r="A213" s="9" t="s">
        <v>652</v>
      </c>
      <c r="B213" s="2" t="s">
        <v>606</v>
      </c>
      <c r="C213" s="72" t="s">
        <v>291</v>
      </c>
      <c r="D213" s="49"/>
      <c r="E213" s="75">
        <v>291.075399999999</v>
      </c>
      <c r="F213" s="75">
        <v>291.793399999999</v>
      </c>
      <c r="G213" s="98">
        <f t="shared" si="54"/>
        <v>0.7180000000000177</v>
      </c>
      <c r="H213" s="1">
        <f>I211</f>
        <v>33.854</v>
      </c>
      <c r="I213" s="1">
        <f t="shared" si="49"/>
        <v>41.744</v>
      </c>
      <c r="J213" s="1">
        <v>7.89</v>
      </c>
      <c r="K213" s="42" t="s">
        <v>449</v>
      </c>
      <c r="L213" s="42" t="s">
        <v>449</v>
      </c>
      <c r="M213" s="90">
        <v>0.05837</v>
      </c>
      <c r="N213" s="42">
        <v>116.74</v>
      </c>
      <c r="O213" s="1">
        <f t="shared" si="50"/>
        <v>58.37</v>
      </c>
      <c r="P213" s="1">
        <f t="shared" si="55"/>
        <v>58.37</v>
      </c>
      <c r="Q213" s="55"/>
      <c r="R213" s="42"/>
      <c r="S213" s="42">
        <v>116.74</v>
      </c>
      <c r="T213" s="1">
        <f>S213/2</f>
        <v>58.37</v>
      </c>
      <c r="U213" s="1">
        <f>S213/2</f>
        <v>58.37</v>
      </c>
      <c r="AC213" s="11"/>
    </row>
    <row r="214" spans="1:29" ht="15">
      <c r="A214" s="9" t="s">
        <v>652</v>
      </c>
      <c r="B214" s="2"/>
      <c r="C214" s="72" t="s">
        <v>88</v>
      </c>
      <c r="D214" s="49"/>
      <c r="E214" s="75">
        <v>291.793399999999</v>
      </c>
      <c r="F214" s="75">
        <v>293.686399999999</v>
      </c>
      <c r="G214" s="98">
        <f t="shared" si="54"/>
        <v>1.893000000000029</v>
      </c>
      <c r="K214" s="42"/>
      <c r="L214" s="42"/>
      <c r="M214" s="90">
        <v>0</v>
      </c>
      <c r="N214" s="42"/>
      <c r="P214" s="1"/>
      <c r="Q214" s="55"/>
      <c r="R214" s="42"/>
      <c r="S214" s="42"/>
      <c r="AC214" s="11"/>
    </row>
    <row r="215" spans="1:21" ht="15">
      <c r="A215" s="9" t="s">
        <v>652</v>
      </c>
      <c r="B215" s="2" t="s">
        <v>607</v>
      </c>
      <c r="C215" s="72" t="s">
        <v>292</v>
      </c>
      <c r="D215" s="49"/>
      <c r="E215" s="75">
        <v>293.686399999999</v>
      </c>
      <c r="F215" s="75">
        <v>294.506399999999</v>
      </c>
      <c r="G215" s="98">
        <f t="shared" si="54"/>
        <v>0.8199999999999932</v>
      </c>
      <c r="H215" s="1">
        <f>I213</f>
        <v>41.744</v>
      </c>
      <c r="I215" s="1">
        <f t="shared" si="49"/>
        <v>43.133</v>
      </c>
      <c r="J215" s="20">
        <v>1.389</v>
      </c>
      <c r="K215" s="42" t="s">
        <v>449</v>
      </c>
      <c r="L215" s="42" t="s">
        <v>449</v>
      </c>
      <c r="M215" s="90">
        <v>0.0435</v>
      </c>
      <c r="N215" s="42">
        <v>87</v>
      </c>
      <c r="O215" s="1">
        <f t="shared" si="50"/>
        <v>43.5</v>
      </c>
      <c r="P215" s="1">
        <f t="shared" si="55"/>
        <v>43.5</v>
      </c>
      <c r="Q215" s="55"/>
      <c r="R215" s="42"/>
      <c r="S215" s="42">
        <v>87</v>
      </c>
      <c r="T215" s="1">
        <f>S215/2</f>
        <v>43.5</v>
      </c>
      <c r="U215" s="1">
        <f>S215/2</f>
        <v>43.5</v>
      </c>
    </row>
    <row r="216" spans="1:19" ht="15">
      <c r="A216" s="9" t="s">
        <v>652</v>
      </c>
      <c r="B216" s="2"/>
      <c r="C216" s="72" t="s">
        <v>89</v>
      </c>
      <c r="D216" s="49"/>
      <c r="E216" s="75">
        <v>294.506399999999</v>
      </c>
      <c r="F216" s="75">
        <v>297.004399999999</v>
      </c>
      <c r="G216" s="98">
        <f t="shared" si="54"/>
        <v>2.4979999999999905</v>
      </c>
      <c r="J216" s="20"/>
      <c r="K216" s="42"/>
      <c r="L216" s="42"/>
      <c r="M216" s="90">
        <v>0</v>
      </c>
      <c r="N216" s="42"/>
      <c r="P216" s="1"/>
      <c r="Q216" s="55"/>
      <c r="R216" s="42"/>
      <c r="S216" s="42"/>
    </row>
    <row r="217" spans="1:29" ht="15">
      <c r="A217" s="9" t="s">
        <v>652</v>
      </c>
      <c r="B217" s="3" t="s">
        <v>608</v>
      </c>
      <c r="C217" s="72" t="s">
        <v>293</v>
      </c>
      <c r="D217" s="49"/>
      <c r="E217" s="75">
        <v>297.004399999999</v>
      </c>
      <c r="F217" s="75">
        <v>297.004399999999</v>
      </c>
      <c r="G217" s="98">
        <f t="shared" si="54"/>
        <v>0</v>
      </c>
      <c r="H217" s="1">
        <f>I215</f>
        <v>43.133</v>
      </c>
      <c r="I217" s="1">
        <f t="shared" si="49"/>
        <v>44.353</v>
      </c>
      <c r="J217" s="20">
        <v>1.22</v>
      </c>
      <c r="K217" s="42" t="s">
        <v>431</v>
      </c>
      <c r="L217" s="42" t="s">
        <v>431</v>
      </c>
      <c r="M217" s="90">
        <v>0.086</v>
      </c>
      <c r="N217" s="42">
        <v>172</v>
      </c>
      <c r="O217" s="20">
        <f>N217/2</f>
        <v>86</v>
      </c>
      <c r="P217" s="20">
        <f t="shared" si="55"/>
        <v>86</v>
      </c>
      <c r="Q217" s="55"/>
      <c r="R217" s="42"/>
      <c r="S217" s="42">
        <v>68</v>
      </c>
      <c r="AC217" s="36"/>
    </row>
    <row r="218" spans="1:29" ht="13.5">
      <c r="A218" s="9" t="s">
        <v>652</v>
      </c>
      <c r="B218" s="2" t="s">
        <v>610</v>
      </c>
      <c r="C218" s="87"/>
      <c r="D218" s="49"/>
      <c r="E218" s="75">
        <v>297.004399999999</v>
      </c>
      <c r="F218" s="75"/>
      <c r="G218" s="98">
        <f t="shared" si="54"/>
        <v>-297.004399999999</v>
      </c>
      <c r="H218" s="1">
        <f aca="true" t="shared" si="56" ref="H218:H225">I217</f>
        <v>44.353</v>
      </c>
      <c r="I218" s="1">
        <f t="shared" si="49"/>
        <v>46.651</v>
      </c>
      <c r="J218" s="20">
        <v>2.298</v>
      </c>
      <c r="K218" s="42"/>
      <c r="L218" s="42"/>
      <c r="M218" s="9"/>
      <c r="N218" s="42"/>
      <c r="Q218" s="55"/>
      <c r="R218" s="42"/>
      <c r="S218" s="42"/>
      <c r="AC218" s="11"/>
    </row>
    <row r="219" spans="1:19" ht="13.5">
      <c r="A219" s="9" t="s">
        <v>652</v>
      </c>
      <c r="B219" s="2" t="s">
        <v>609</v>
      </c>
      <c r="C219" s="87"/>
      <c r="D219" s="49"/>
      <c r="E219" s="75"/>
      <c r="F219" s="75"/>
      <c r="G219" s="98">
        <f t="shared" si="54"/>
        <v>0</v>
      </c>
      <c r="H219" s="1">
        <f t="shared" si="56"/>
        <v>46.651</v>
      </c>
      <c r="I219" s="1">
        <f t="shared" si="49"/>
        <v>49.551</v>
      </c>
      <c r="J219" s="20">
        <v>2.9</v>
      </c>
      <c r="K219" s="42"/>
      <c r="L219" s="42"/>
      <c r="M219" s="9"/>
      <c r="N219" s="42"/>
      <c r="Q219" s="55"/>
      <c r="R219" s="42"/>
      <c r="S219" s="42"/>
    </row>
    <row r="220" spans="1:29" ht="15">
      <c r="A220" s="9" t="s">
        <v>652</v>
      </c>
      <c r="B220" s="2" t="s">
        <v>611</v>
      </c>
      <c r="C220" s="72" t="s">
        <v>90</v>
      </c>
      <c r="D220" s="49"/>
      <c r="E220" s="75"/>
      <c r="F220" s="75">
        <v>301.831399999999</v>
      </c>
      <c r="G220" s="98">
        <f t="shared" si="54"/>
        <v>301.831399999999</v>
      </c>
      <c r="H220" s="1">
        <f t="shared" si="56"/>
        <v>49.551</v>
      </c>
      <c r="I220" s="1">
        <f t="shared" si="49"/>
        <v>50.81</v>
      </c>
      <c r="J220" s="20">
        <v>1.259</v>
      </c>
      <c r="K220" s="42" t="s">
        <v>449</v>
      </c>
      <c r="L220" s="42" t="s">
        <v>449</v>
      </c>
      <c r="M220" s="90">
        <v>0</v>
      </c>
      <c r="N220" s="42">
        <v>130</v>
      </c>
      <c r="O220" s="1">
        <f>N220/2</f>
        <v>65</v>
      </c>
      <c r="P220" s="1">
        <f>N220/2</f>
        <v>65</v>
      </c>
      <c r="Q220" s="55"/>
      <c r="R220" s="42"/>
      <c r="S220" s="42">
        <v>130</v>
      </c>
      <c r="T220" s="1">
        <f>S220/2</f>
        <v>65</v>
      </c>
      <c r="U220" s="1">
        <f>S220/2</f>
        <v>65</v>
      </c>
      <c r="AC220" s="11"/>
    </row>
    <row r="221" spans="1:29" ht="15">
      <c r="A221" s="9" t="s">
        <v>652</v>
      </c>
      <c r="B221" s="2" t="s">
        <v>612</v>
      </c>
      <c r="C221" s="72" t="s">
        <v>294</v>
      </c>
      <c r="D221" s="49"/>
      <c r="E221" s="75">
        <v>301.831399999999</v>
      </c>
      <c r="F221" s="75">
        <v>301.831399999999</v>
      </c>
      <c r="G221" s="98">
        <f t="shared" si="54"/>
        <v>0</v>
      </c>
      <c r="H221" s="1">
        <f t="shared" si="56"/>
        <v>50.81</v>
      </c>
      <c r="I221" s="1">
        <f t="shared" si="49"/>
        <v>51.11</v>
      </c>
      <c r="J221" s="20">
        <v>0.3</v>
      </c>
      <c r="K221" s="42" t="s">
        <v>449</v>
      </c>
      <c r="L221" s="42" t="s">
        <v>449</v>
      </c>
      <c r="M221" s="90">
        <v>0.0555</v>
      </c>
      <c r="N221" s="42">
        <v>111</v>
      </c>
      <c r="O221" s="1">
        <f>N221/2</f>
        <v>55.5</v>
      </c>
      <c r="P221" s="1">
        <f>N221/2</f>
        <v>55.5</v>
      </c>
      <c r="Q221" s="55"/>
      <c r="R221" s="42"/>
      <c r="S221" s="42">
        <v>111</v>
      </c>
      <c r="T221" s="1">
        <f>S221/2</f>
        <v>55.5</v>
      </c>
      <c r="U221" s="1">
        <f>S221/2</f>
        <v>55.5</v>
      </c>
      <c r="AC221" s="19"/>
    </row>
    <row r="222" spans="1:19" ht="15">
      <c r="A222" s="9" t="s">
        <v>652</v>
      </c>
      <c r="B222" s="2" t="s">
        <v>613</v>
      </c>
      <c r="C222" s="72" t="s">
        <v>91</v>
      </c>
      <c r="D222" s="49"/>
      <c r="E222" s="75">
        <v>301.831399999999</v>
      </c>
      <c r="F222" s="75">
        <v>303.412899999999</v>
      </c>
      <c r="G222" s="98">
        <f t="shared" si="54"/>
        <v>1.5815000000000055</v>
      </c>
      <c r="H222" s="1">
        <f t="shared" si="56"/>
        <v>51.11</v>
      </c>
      <c r="I222" s="1">
        <f t="shared" si="49"/>
        <v>51.298</v>
      </c>
      <c r="J222" s="20">
        <v>0.188</v>
      </c>
      <c r="K222" s="42"/>
      <c r="L222" s="42"/>
      <c r="M222" s="90">
        <v>0</v>
      </c>
      <c r="N222" s="42"/>
      <c r="Q222" s="55"/>
      <c r="R222" s="42"/>
      <c r="S222" s="42"/>
    </row>
    <row r="223" spans="1:29" ht="13.5">
      <c r="A223" s="9" t="s">
        <v>652</v>
      </c>
      <c r="B223" s="2" t="s">
        <v>614</v>
      </c>
      <c r="C223" s="87"/>
      <c r="D223" s="49"/>
      <c r="E223" s="75">
        <v>303.412899999999</v>
      </c>
      <c r="F223" s="75"/>
      <c r="G223" s="98">
        <f t="shared" si="54"/>
        <v>-303.412899999999</v>
      </c>
      <c r="H223" s="1">
        <f t="shared" si="56"/>
        <v>51.298</v>
      </c>
      <c r="I223" s="1">
        <f t="shared" si="49"/>
        <v>51.678000000000004</v>
      </c>
      <c r="J223" s="20">
        <v>0.38</v>
      </c>
      <c r="K223" s="42"/>
      <c r="L223" s="42"/>
      <c r="M223" s="9"/>
      <c r="N223" s="42"/>
      <c r="Q223" s="55"/>
      <c r="R223" s="42"/>
      <c r="S223" s="42"/>
      <c r="AC223" s="36"/>
    </row>
    <row r="224" spans="1:21" ht="13.5">
      <c r="A224" s="9" t="s">
        <v>652</v>
      </c>
      <c r="B224" s="2" t="s">
        <v>615</v>
      </c>
      <c r="C224" s="87"/>
      <c r="D224" s="49"/>
      <c r="E224" s="75"/>
      <c r="F224" s="75"/>
      <c r="G224" s="98">
        <f t="shared" si="54"/>
        <v>0</v>
      </c>
      <c r="H224" s="1">
        <f t="shared" si="56"/>
        <v>51.678000000000004</v>
      </c>
      <c r="I224" s="1">
        <f t="shared" si="49"/>
        <v>53.440000000000005</v>
      </c>
      <c r="J224" s="20">
        <v>1.762</v>
      </c>
      <c r="K224" s="42" t="s">
        <v>449</v>
      </c>
      <c r="L224" s="42" t="s">
        <v>449</v>
      </c>
      <c r="M224" s="9"/>
      <c r="N224" s="42">
        <v>130</v>
      </c>
      <c r="O224" s="1">
        <f aca="true" t="shared" si="57" ref="O224:O231">N224/2</f>
        <v>65</v>
      </c>
      <c r="P224" s="1">
        <f aca="true" t="shared" si="58" ref="P224:P231">N224/2</f>
        <v>65</v>
      </c>
      <c r="Q224" s="55"/>
      <c r="R224" s="42"/>
      <c r="S224" s="42">
        <v>130</v>
      </c>
      <c r="T224" s="1">
        <f>S224/2</f>
        <v>65</v>
      </c>
      <c r="U224" s="1">
        <f>S224/2</f>
        <v>65</v>
      </c>
    </row>
    <row r="225" spans="1:21" ht="15">
      <c r="A225" s="9" t="s">
        <v>652</v>
      </c>
      <c r="B225" s="2" t="s">
        <v>616</v>
      </c>
      <c r="C225" s="72" t="s">
        <v>295</v>
      </c>
      <c r="D225" s="49"/>
      <c r="E225" s="75"/>
      <c r="F225" s="75">
        <v>303.412899999999</v>
      </c>
      <c r="G225" s="98">
        <f t="shared" si="54"/>
        <v>303.412899999999</v>
      </c>
      <c r="H225" s="1">
        <f t="shared" si="56"/>
        <v>53.440000000000005</v>
      </c>
      <c r="I225" s="1">
        <f t="shared" si="49"/>
        <v>53.900000000000006</v>
      </c>
      <c r="J225" s="20">
        <v>0.46</v>
      </c>
      <c r="K225" s="42" t="s">
        <v>449</v>
      </c>
      <c r="L225" s="42" t="s">
        <v>449</v>
      </c>
      <c r="M225" s="90">
        <v>0.065</v>
      </c>
      <c r="N225" s="42">
        <v>130</v>
      </c>
      <c r="O225" s="1">
        <f t="shared" si="57"/>
        <v>65</v>
      </c>
      <c r="P225" s="1">
        <f t="shared" si="58"/>
        <v>65</v>
      </c>
      <c r="Q225" s="55"/>
      <c r="R225" s="42"/>
      <c r="S225" s="42">
        <v>130</v>
      </c>
      <c r="T225" s="1">
        <f>S225/2</f>
        <v>65</v>
      </c>
      <c r="U225" s="1">
        <f>S225/2</f>
        <v>65</v>
      </c>
    </row>
    <row r="226" spans="1:19" ht="15">
      <c r="A226" s="9" t="s">
        <v>652</v>
      </c>
      <c r="B226" s="2"/>
      <c r="C226" s="72" t="s">
        <v>92</v>
      </c>
      <c r="D226" s="49"/>
      <c r="E226" s="75">
        <v>303.412899999999</v>
      </c>
      <c r="F226" s="75">
        <v>303.895399999999</v>
      </c>
      <c r="G226" s="98">
        <f t="shared" si="54"/>
        <v>0.4824999999999591</v>
      </c>
      <c r="J226" s="20"/>
      <c r="K226" s="42"/>
      <c r="L226" s="42"/>
      <c r="M226" s="90">
        <v>0</v>
      </c>
      <c r="N226" s="42"/>
      <c r="P226" s="1"/>
      <c r="Q226" s="55"/>
      <c r="R226" s="42"/>
      <c r="S226" s="42"/>
    </row>
    <row r="227" spans="1:29" ht="15">
      <c r="A227" s="9" t="s">
        <v>652</v>
      </c>
      <c r="B227" s="2" t="s">
        <v>617</v>
      </c>
      <c r="C227" s="72" t="s">
        <v>296</v>
      </c>
      <c r="D227" s="49"/>
      <c r="E227" s="75">
        <v>303.895399999999</v>
      </c>
      <c r="F227" s="96">
        <v>304.695399999999</v>
      </c>
      <c r="G227" s="98">
        <f t="shared" si="54"/>
        <v>0.8000000000000114</v>
      </c>
      <c r="H227" s="1">
        <f>I225</f>
        <v>53.900000000000006</v>
      </c>
      <c r="I227" s="24" t="s">
        <v>685</v>
      </c>
      <c r="J227" s="20">
        <v>1.22</v>
      </c>
      <c r="K227" s="42" t="s">
        <v>431</v>
      </c>
      <c r="L227" s="42" t="s">
        <v>431</v>
      </c>
      <c r="M227" s="90">
        <v>0.065</v>
      </c>
      <c r="N227" s="42">
        <v>130</v>
      </c>
      <c r="O227" s="20">
        <f t="shared" si="57"/>
        <v>65</v>
      </c>
      <c r="P227" s="20">
        <f t="shared" si="58"/>
        <v>65</v>
      </c>
      <c r="Q227" s="55"/>
      <c r="R227" s="42"/>
      <c r="S227" s="42">
        <v>66</v>
      </c>
      <c r="AC227" s="36"/>
    </row>
    <row r="228" spans="1:29" ht="15">
      <c r="A228" s="35" t="s">
        <v>653</v>
      </c>
      <c r="B228" s="2"/>
      <c r="C228" s="72" t="s">
        <v>93</v>
      </c>
      <c r="D228" s="49"/>
      <c r="E228" s="96">
        <v>304.695399999999</v>
      </c>
      <c r="F228" s="96">
        <v>304.695399999999</v>
      </c>
      <c r="G228" s="98">
        <f t="shared" si="54"/>
        <v>0</v>
      </c>
      <c r="I228" s="24"/>
      <c r="J228" s="20"/>
      <c r="K228" s="42"/>
      <c r="L228" s="42"/>
      <c r="M228" s="90">
        <v>0.065</v>
      </c>
      <c r="N228" s="42"/>
      <c r="O228" s="20"/>
      <c r="P228" s="20"/>
      <c r="Q228" s="55"/>
      <c r="R228" s="42"/>
      <c r="S228" s="42"/>
      <c r="AC228" s="36"/>
    </row>
    <row r="229" spans="1:21" ht="15">
      <c r="A229" s="35" t="s">
        <v>653</v>
      </c>
      <c r="B229" s="2" t="s">
        <v>618</v>
      </c>
      <c r="C229" s="72" t="s">
        <v>297</v>
      </c>
      <c r="D229" s="49"/>
      <c r="E229" s="96">
        <v>304.695399999999</v>
      </c>
      <c r="F229" s="75">
        <v>304.695399999999</v>
      </c>
      <c r="G229" s="98">
        <f t="shared" si="54"/>
        <v>0</v>
      </c>
      <c r="H229" s="1">
        <v>0</v>
      </c>
      <c r="I229" s="1">
        <f>J229+H229</f>
        <v>3.781</v>
      </c>
      <c r="J229" s="21">
        <v>3.781</v>
      </c>
      <c r="K229" s="42" t="s">
        <v>449</v>
      </c>
      <c r="L229" s="42" t="s">
        <v>449</v>
      </c>
      <c r="M229" s="90">
        <v>0.065</v>
      </c>
      <c r="N229" s="42">
        <v>130</v>
      </c>
      <c r="O229" s="1">
        <f t="shared" si="57"/>
        <v>65</v>
      </c>
      <c r="P229" s="1">
        <f t="shared" si="58"/>
        <v>65</v>
      </c>
      <c r="Q229" s="55"/>
      <c r="R229" s="42"/>
      <c r="S229" s="42">
        <v>130</v>
      </c>
      <c r="T229" s="1">
        <f>S229/2</f>
        <v>65</v>
      </c>
      <c r="U229" s="1">
        <f>S229/2</f>
        <v>65</v>
      </c>
    </row>
    <row r="230" spans="1:21" ht="15">
      <c r="A230" s="35" t="s">
        <v>653</v>
      </c>
      <c r="B230" s="2" t="s">
        <v>619</v>
      </c>
      <c r="C230" s="72" t="s">
        <v>298</v>
      </c>
      <c r="D230" s="49"/>
      <c r="E230" s="75">
        <v>304.695399999999</v>
      </c>
      <c r="F230" s="83">
        <v>304.695399999999</v>
      </c>
      <c r="G230" s="98">
        <f t="shared" si="54"/>
        <v>0</v>
      </c>
      <c r="H230" s="1">
        <f aca="true" t="shared" si="59" ref="H230:H239">I229</f>
        <v>3.781</v>
      </c>
      <c r="I230" s="1">
        <f>J230+H230</f>
        <v>7.562</v>
      </c>
      <c r="J230" s="20">
        <v>3.781</v>
      </c>
      <c r="K230" s="42" t="s">
        <v>449</v>
      </c>
      <c r="L230" s="42" t="s">
        <v>449</v>
      </c>
      <c r="M230" s="90">
        <v>0</v>
      </c>
      <c r="N230" s="42">
        <v>130</v>
      </c>
      <c r="O230" s="1">
        <f t="shared" si="57"/>
        <v>65</v>
      </c>
      <c r="P230" s="1">
        <f t="shared" si="58"/>
        <v>65</v>
      </c>
      <c r="Q230" s="55"/>
      <c r="R230" s="42"/>
      <c r="S230" s="42">
        <v>130</v>
      </c>
      <c r="T230" s="1">
        <f>S230/2</f>
        <v>65</v>
      </c>
      <c r="U230" s="1">
        <f>S230/2</f>
        <v>65</v>
      </c>
    </row>
    <row r="231" spans="1:29" s="11" customFormat="1" ht="13.5">
      <c r="A231" s="35" t="s">
        <v>653</v>
      </c>
      <c r="B231" s="2" t="s">
        <v>620</v>
      </c>
      <c r="C231" s="87"/>
      <c r="D231" s="49"/>
      <c r="E231" s="75"/>
      <c r="F231" s="75"/>
      <c r="G231" s="98"/>
      <c r="H231" s="1">
        <f t="shared" si="59"/>
        <v>7.562</v>
      </c>
      <c r="I231" s="1">
        <f>J231+H231</f>
        <v>8.455</v>
      </c>
      <c r="J231" s="20">
        <v>0.893</v>
      </c>
      <c r="K231" s="42" t="s">
        <v>449</v>
      </c>
      <c r="L231" s="42" t="s">
        <v>449</v>
      </c>
      <c r="M231" s="9"/>
      <c r="N231" s="42">
        <v>130</v>
      </c>
      <c r="O231" s="1">
        <f t="shared" si="57"/>
        <v>65</v>
      </c>
      <c r="P231" s="1">
        <f t="shared" si="58"/>
        <v>65</v>
      </c>
      <c r="Q231" s="55"/>
      <c r="R231" s="42"/>
      <c r="S231" s="42">
        <v>130</v>
      </c>
      <c r="T231" s="1">
        <f>S231/2</f>
        <v>65</v>
      </c>
      <c r="U231" s="1">
        <f>S231/2</f>
        <v>65</v>
      </c>
      <c r="V231" s="16"/>
      <c r="W231" s="16"/>
      <c r="X231" s="16"/>
      <c r="Y231" s="16"/>
      <c r="Z231" s="16"/>
      <c r="AA231" s="27"/>
      <c r="AB231" s="28"/>
      <c r="AC231" s="18"/>
    </row>
    <row r="232" spans="1:29" s="11" customFormat="1" ht="12.75">
      <c r="A232" s="35" t="s">
        <v>653</v>
      </c>
      <c r="B232" s="2" t="s">
        <v>621</v>
      </c>
      <c r="C232" s="87"/>
      <c r="D232" s="87"/>
      <c r="E232" s="75"/>
      <c r="F232" s="75"/>
      <c r="G232" s="98"/>
      <c r="H232" s="1">
        <f t="shared" si="59"/>
        <v>8.455</v>
      </c>
      <c r="I232" s="1">
        <f aca="true" t="shared" si="60" ref="I232:I239">J232+H232</f>
        <v>9.675</v>
      </c>
      <c r="J232" s="20">
        <v>1.22</v>
      </c>
      <c r="K232" s="16"/>
      <c r="L232" s="16"/>
      <c r="M232" s="9"/>
      <c r="N232" s="16"/>
      <c r="O232" s="16"/>
      <c r="P232" s="16"/>
      <c r="Q232" s="55"/>
      <c r="R232" s="16"/>
      <c r="S232" s="16"/>
      <c r="T232" s="16"/>
      <c r="U232" s="16"/>
      <c r="V232" s="16"/>
      <c r="W232" s="16"/>
      <c r="X232" s="16"/>
      <c r="Y232" s="16"/>
      <c r="Z232" s="16"/>
      <c r="AA232" s="27"/>
      <c r="AB232" s="28"/>
      <c r="AC232" s="18"/>
    </row>
    <row r="233" spans="1:29" s="11" customFormat="1" ht="12.75">
      <c r="A233" s="35" t="s">
        <v>653</v>
      </c>
      <c r="B233" s="2" t="s">
        <v>622</v>
      </c>
      <c r="C233" s="87"/>
      <c r="D233" s="87"/>
      <c r="E233" s="75"/>
      <c r="F233" s="75"/>
      <c r="G233" s="98"/>
      <c r="H233" s="1">
        <f t="shared" si="59"/>
        <v>9.675</v>
      </c>
      <c r="I233" s="1">
        <f t="shared" si="60"/>
        <v>16.729</v>
      </c>
      <c r="J233" s="20">
        <v>7.054</v>
      </c>
      <c r="K233" s="16"/>
      <c r="L233" s="16"/>
      <c r="M233" s="9"/>
      <c r="N233" s="16"/>
      <c r="O233" s="16"/>
      <c r="P233" s="16"/>
      <c r="Q233" s="55"/>
      <c r="R233" s="16"/>
      <c r="S233" s="16"/>
      <c r="T233" s="16"/>
      <c r="U233" s="16"/>
      <c r="V233" s="16"/>
      <c r="W233" s="16"/>
      <c r="X233" s="16"/>
      <c r="Y233" s="16"/>
      <c r="Z233" s="16"/>
      <c r="AA233" s="27"/>
      <c r="AB233" s="28"/>
      <c r="AC233" s="18"/>
    </row>
    <row r="234" spans="1:29" s="11" customFormat="1" ht="12.75">
      <c r="A234" s="35" t="s">
        <v>653</v>
      </c>
      <c r="B234" s="2" t="s">
        <v>623</v>
      </c>
      <c r="C234" s="87"/>
      <c r="D234" s="87"/>
      <c r="E234" s="75"/>
      <c r="F234" s="75"/>
      <c r="G234" s="98"/>
      <c r="H234" s="1">
        <f t="shared" si="59"/>
        <v>16.729</v>
      </c>
      <c r="I234" s="1">
        <f t="shared" si="60"/>
        <v>17.698999999999998</v>
      </c>
      <c r="J234" s="20">
        <v>0.97</v>
      </c>
      <c r="K234" s="16"/>
      <c r="L234" s="16"/>
      <c r="M234" s="9"/>
      <c r="N234" s="16"/>
      <c r="O234" s="16"/>
      <c r="P234" s="16"/>
      <c r="Q234" s="55"/>
      <c r="R234" s="16"/>
      <c r="S234" s="16"/>
      <c r="T234" s="16"/>
      <c r="U234" s="16"/>
      <c r="V234" s="16"/>
      <c r="W234" s="16"/>
      <c r="X234" s="16"/>
      <c r="Y234" s="16"/>
      <c r="Z234" s="16"/>
      <c r="AA234" s="27"/>
      <c r="AB234" s="28"/>
      <c r="AC234" s="18"/>
    </row>
    <row r="235" spans="1:29" s="11" customFormat="1" ht="12.75">
      <c r="A235" s="35" t="s">
        <v>653</v>
      </c>
      <c r="B235" s="2" t="s">
        <v>624</v>
      </c>
      <c r="C235" s="87"/>
      <c r="D235" s="87"/>
      <c r="E235" s="75"/>
      <c r="F235" s="75"/>
      <c r="G235" s="98"/>
      <c r="H235" s="1">
        <f t="shared" si="59"/>
        <v>17.698999999999998</v>
      </c>
      <c r="I235" s="1">
        <f t="shared" si="60"/>
        <v>18.898999999999997</v>
      </c>
      <c r="J235" s="20">
        <v>1.2</v>
      </c>
      <c r="K235" s="16"/>
      <c r="L235" s="16"/>
      <c r="M235" s="9"/>
      <c r="N235" s="16"/>
      <c r="O235" s="16"/>
      <c r="P235" s="16"/>
      <c r="Q235" s="55"/>
      <c r="R235" s="16"/>
      <c r="S235" s="16"/>
      <c r="T235" s="16"/>
      <c r="U235" s="16"/>
      <c r="V235" s="16"/>
      <c r="W235" s="16"/>
      <c r="X235" s="16"/>
      <c r="Y235" s="16"/>
      <c r="Z235" s="16"/>
      <c r="AA235" s="27"/>
      <c r="AB235" s="28"/>
      <c r="AC235" s="18"/>
    </row>
    <row r="236" spans="1:29" s="11" customFormat="1" ht="12.75">
      <c r="A236" s="35" t="s">
        <v>653</v>
      </c>
      <c r="B236" s="2" t="s">
        <v>625</v>
      </c>
      <c r="C236" s="87"/>
      <c r="D236" s="87"/>
      <c r="E236" s="75"/>
      <c r="F236" s="75"/>
      <c r="G236" s="98"/>
      <c r="H236" s="1">
        <f t="shared" si="59"/>
        <v>18.898999999999997</v>
      </c>
      <c r="I236" s="1">
        <f t="shared" si="60"/>
        <v>19.040499999999998</v>
      </c>
      <c r="J236" s="20">
        <v>0.1415</v>
      </c>
      <c r="K236" s="16"/>
      <c r="L236" s="16"/>
      <c r="M236" s="9"/>
      <c r="N236" s="16"/>
      <c r="O236" s="16"/>
      <c r="P236" s="16"/>
      <c r="Q236" s="55"/>
      <c r="R236" s="16"/>
      <c r="S236" s="16"/>
      <c r="T236" s="16"/>
      <c r="U236" s="16"/>
      <c r="V236" s="16"/>
      <c r="W236" s="16"/>
      <c r="X236" s="16"/>
      <c r="Y236" s="16"/>
      <c r="Z236" s="16"/>
      <c r="AA236" s="27"/>
      <c r="AB236" s="28"/>
      <c r="AC236" s="18"/>
    </row>
    <row r="237" spans="1:29" s="11" customFormat="1" ht="12.75">
      <c r="A237" s="35" t="s">
        <v>653</v>
      </c>
      <c r="B237" s="2" t="s">
        <v>626</v>
      </c>
      <c r="C237" s="87"/>
      <c r="D237" s="87"/>
      <c r="E237" s="75"/>
      <c r="F237" s="75"/>
      <c r="G237" s="98"/>
      <c r="H237" s="1">
        <f t="shared" si="59"/>
        <v>19.040499999999998</v>
      </c>
      <c r="I237" s="1">
        <f t="shared" si="60"/>
        <v>19.189999999999998</v>
      </c>
      <c r="J237" s="20">
        <v>0.1495</v>
      </c>
      <c r="K237" s="16"/>
      <c r="L237" s="16"/>
      <c r="M237" s="9"/>
      <c r="N237" s="16"/>
      <c r="O237" s="16"/>
      <c r="P237" s="16"/>
      <c r="Q237" s="55"/>
      <c r="R237" s="16"/>
      <c r="S237" s="16"/>
      <c r="T237" s="16"/>
      <c r="U237" s="16"/>
      <c r="V237" s="16"/>
      <c r="W237" s="16"/>
      <c r="X237" s="16"/>
      <c r="Y237" s="16"/>
      <c r="Z237" s="16"/>
      <c r="AA237" s="27"/>
      <c r="AB237" s="28"/>
      <c r="AC237" s="18"/>
    </row>
    <row r="238" spans="1:29" s="11" customFormat="1" ht="12.75">
      <c r="A238" s="35" t="s">
        <v>653</v>
      </c>
      <c r="B238" s="2" t="s">
        <v>627</v>
      </c>
      <c r="C238" s="87"/>
      <c r="D238" s="87"/>
      <c r="E238" s="75"/>
      <c r="F238" s="75"/>
      <c r="G238" s="98"/>
      <c r="H238" s="1">
        <f t="shared" si="59"/>
        <v>19.189999999999998</v>
      </c>
      <c r="I238" s="1">
        <f t="shared" si="60"/>
        <v>19.33</v>
      </c>
      <c r="J238" s="20">
        <v>0.14</v>
      </c>
      <c r="K238" s="16"/>
      <c r="L238" s="16"/>
      <c r="M238" s="9"/>
      <c r="N238" s="16"/>
      <c r="O238" s="16"/>
      <c r="P238" s="16"/>
      <c r="Q238" s="55"/>
      <c r="R238" s="16"/>
      <c r="S238" s="16"/>
      <c r="T238" s="16"/>
      <c r="U238" s="16"/>
      <c r="V238" s="16"/>
      <c r="W238" s="16"/>
      <c r="X238" s="16"/>
      <c r="Y238" s="16"/>
      <c r="Z238" s="16"/>
      <c r="AA238" s="27"/>
      <c r="AB238" s="28"/>
      <c r="AC238" s="18"/>
    </row>
    <row r="239" spans="1:29" s="11" customFormat="1" ht="12.75">
      <c r="A239" s="35" t="s">
        <v>653</v>
      </c>
      <c r="B239" s="2" t="s">
        <v>628</v>
      </c>
      <c r="C239" s="87"/>
      <c r="D239" s="87"/>
      <c r="E239" s="75"/>
      <c r="F239" s="75"/>
      <c r="G239" s="98"/>
      <c r="H239" s="1">
        <f t="shared" si="59"/>
        <v>19.33</v>
      </c>
      <c r="I239" s="24">
        <f t="shared" si="60"/>
        <v>19.79</v>
      </c>
      <c r="J239" s="20">
        <v>0.46</v>
      </c>
      <c r="K239" s="16"/>
      <c r="L239" s="16"/>
      <c r="M239" s="9"/>
      <c r="N239" s="16"/>
      <c r="O239" s="16"/>
      <c r="P239" s="16"/>
      <c r="Q239" s="55"/>
      <c r="R239" s="16"/>
      <c r="S239" s="16"/>
      <c r="T239" s="16"/>
      <c r="U239" s="16"/>
      <c r="V239" s="16"/>
      <c r="W239" s="16"/>
      <c r="X239" s="16"/>
      <c r="Y239" s="16"/>
      <c r="Z239" s="16"/>
      <c r="AA239" s="27"/>
      <c r="AB239" s="28"/>
      <c r="AC239" s="18"/>
    </row>
    <row r="240" spans="1:29" s="11" customFormat="1" ht="12.75">
      <c r="A240" s="4">
        <v>521</v>
      </c>
      <c r="B240" s="2" t="s">
        <v>629</v>
      </c>
      <c r="C240" s="87"/>
      <c r="D240" s="87"/>
      <c r="E240" s="75"/>
      <c r="F240" s="75"/>
      <c r="G240" s="98"/>
      <c r="H240" s="1"/>
      <c r="I240" s="1"/>
      <c r="J240" s="20">
        <v>5.814</v>
      </c>
      <c r="K240" s="16"/>
      <c r="L240" s="16"/>
      <c r="M240" s="9"/>
      <c r="N240" s="16"/>
      <c r="O240" s="16"/>
      <c r="P240" s="16"/>
      <c r="Q240" s="55"/>
      <c r="R240" s="16"/>
      <c r="S240" s="16"/>
      <c r="T240" s="16"/>
      <c r="U240" s="16"/>
      <c r="V240" s="16"/>
      <c r="W240" s="16"/>
      <c r="X240" s="16"/>
      <c r="Y240" s="16"/>
      <c r="Z240" s="16"/>
      <c r="AA240" s="27"/>
      <c r="AB240" s="28"/>
      <c r="AC240" s="18"/>
    </row>
    <row r="241" spans="1:29" s="11" customFormat="1" ht="12.75">
      <c r="A241" s="4">
        <v>522</v>
      </c>
      <c r="B241" s="2" t="s">
        <v>630</v>
      </c>
      <c r="C241" s="87"/>
      <c r="D241" s="87"/>
      <c r="E241" s="75"/>
      <c r="F241" s="75"/>
      <c r="G241" s="98"/>
      <c r="H241" s="1"/>
      <c r="I241" s="1"/>
      <c r="J241" s="20">
        <v>0.46</v>
      </c>
      <c r="K241" s="16"/>
      <c r="L241" s="16"/>
      <c r="M241" s="9"/>
      <c r="N241" s="16"/>
      <c r="O241" s="16"/>
      <c r="P241" s="16"/>
      <c r="Q241" s="55"/>
      <c r="R241" s="16"/>
      <c r="S241" s="16"/>
      <c r="T241" s="16"/>
      <c r="U241" s="16"/>
      <c r="V241" s="16"/>
      <c r="W241" s="16"/>
      <c r="X241" s="16"/>
      <c r="Y241" s="16"/>
      <c r="Z241" s="16"/>
      <c r="AA241" s="27"/>
      <c r="AB241" s="28"/>
      <c r="AC241" s="18"/>
    </row>
    <row r="242" spans="1:29" s="11" customFormat="1" ht="12.75">
      <c r="A242" s="4">
        <v>523</v>
      </c>
      <c r="B242" s="2" t="s">
        <v>631</v>
      </c>
      <c r="C242" s="87"/>
      <c r="D242" s="87"/>
      <c r="E242" s="75"/>
      <c r="F242" s="75"/>
      <c r="G242" s="98"/>
      <c r="H242" s="1"/>
      <c r="I242" s="1"/>
      <c r="J242" s="20">
        <v>4.579</v>
      </c>
      <c r="K242" s="16"/>
      <c r="L242" s="16"/>
      <c r="M242" s="9"/>
      <c r="N242" s="16"/>
      <c r="O242" s="16"/>
      <c r="P242" s="16"/>
      <c r="Q242" s="55"/>
      <c r="R242" s="16"/>
      <c r="S242" s="16"/>
      <c r="T242" s="16"/>
      <c r="U242" s="16"/>
      <c r="V242" s="16"/>
      <c r="W242" s="16"/>
      <c r="X242" s="16"/>
      <c r="Y242" s="16"/>
      <c r="Z242" s="16"/>
      <c r="AA242" s="27"/>
      <c r="AB242" s="28"/>
      <c r="AC242" s="18"/>
    </row>
    <row r="243" spans="1:29" s="11" customFormat="1" ht="12.75">
      <c r="A243" s="56"/>
      <c r="B243" s="57"/>
      <c r="C243" s="86"/>
      <c r="D243" s="86"/>
      <c r="E243" s="81"/>
      <c r="F243" s="81"/>
      <c r="G243" s="100"/>
      <c r="H243" s="59"/>
      <c r="I243" s="59"/>
      <c r="J243" s="60"/>
      <c r="K243" s="61"/>
      <c r="L243" s="61"/>
      <c r="M243" s="91"/>
      <c r="N243" s="61"/>
      <c r="O243" s="61"/>
      <c r="P243" s="61"/>
      <c r="Q243" s="60"/>
      <c r="R243" s="61"/>
      <c r="S243" s="61"/>
      <c r="T243" s="61"/>
      <c r="U243" s="61"/>
      <c r="V243" s="61"/>
      <c r="W243" s="61"/>
      <c r="X243" s="61"/>
      <c r="Y243" s="61"/>
      <c r="Z243" s="61"/>
      <c r="AA243" s="62"/>
      <c r="AB243" s="58"/>
      <c r="AC243" s="63"/>
    </row>
    <row r="244" spans="1:29" s="11" customFormat="1" ht="12.75">
      <c r="A244" s="9">
        <v>601</v>
      </c>
      <c r="B244" s="3" t="s">
        <v>632</v>
      </c>
      <c r="C244" s="87"/>
      <c r="D244" s="87"/>
      <c r="E244" s="75"/>
      <c r="F244" s="75"/>
      <c r="G244" s="98"/>
      <c r="H244" s="1">
        <v>0</v>
      </c>
      <c r="I244" s="1">
        <f aca="true" t="shared" si="61" ref="I244:I250">J244+H244</f>
        <v>3.781</v>
      </c>
      <c r="J244" s="20">
        <v>3.781</v>
      </c>
      <c r="K244" s="16"/>
      <c r="L244" s="16"/>
      <c r="M244" s="9"/>
      <c r="N244" s="16"/>
      <c r="O244" s="16"/>
      <c r="P244" s="16"/>
      <c r="Q244" s="55"/>
      <c r="R244" s="16"/>
      <c r="S244" s="16"/>
      <c r="T244" s="16"/>
      <c r="U244" s="16"/>
      <c r="V244" s="16"/>
      <c r="W244" s="16"/>
      <c r="X244" s="16"/>
      <c r="Y244" s="16"/>
      <c r="Z244" s="16"/>
      <c r="AA244" s="27"/>
      <c r="AB244" s="28"/>
      <c r="AC244" s="18"/>
    </row>
    <row r="245" spans="1:29" s="11" customFormat="1" ht="12.75">
      <c r="A245" s="9">
        <v>602</v>
      </c>
      <c r="B245" s="2" t="s">
        <v>633</v>
      </c>
      <c r="C245" s="87"/>
      <c r="D245" s="87"/>
      <c r="E245" s="75"/>
      <c r="F245" s="75"/>
      <c r="G245" s="98"/>
      <c r="H245" s="1">
        <f aca="true" t="shared" si="62" ref="H245:H250">I244</f>
        <v>3.781</v>
      </c>
      <c r="I245" s="1">
        <f t="shared" si="61"/>
        <v>3.926</v>
      </c>
      <c r="J245" s="20">
        <v>0.145</v>
      </c>
      <c r="K245" s="16"/>
      <c r="L245" s="16"/>
      <c r="M245" s="9"/>
      <c r="N245" s="16"/>
      <c r="O245" s="16"/>
      <c r="P245" s="16"/>
      <c r="Q245" s="55"/>
      <c r="R245" s="16"/>
      <c r="S245" s="16"/>
      <c r="T245" s="16"/>
      <c r="U245" s="16"/>
      <c r="V245" s="16"/>
      <c r="W245" s="16"/>
      <c r="X245" s="16"/>
      <c r="Y245" s="16"/>
      <c r="Z245" s="16"/>
      <c r="AA245" s="27"/>
      <c r="AB245" s="28"/>
      <c r="AC245" s="18"/>
    </row>
    <row r="246" spans="1:29" s="11" customFormat="1" ht="12.75">
      <c r="A246" s="9">
        <v>603</v>
      </c>
      <c r="B246" s="2" t="s">
        <v>634</v>
      </c>
      <c r="C246" s="87"/>
      <c r="D246" s="87"/>
      <c r="E246" s="75"/>
      <c r="F246" s="75"/>
      <c r="G246" s="98"/>
      <c r="H246" s="1">
        <f t="shared" si="62"/>
        <v>3.926</v>
      </c>
      <c r="I246" s="1">
        <f t="shared" si="61"/>
        <v>4.226</v>
      </c>
      <c r="J246" s="16">
        <v>0.3</v>
      </c>
      <c r="K246" s="16"/>
      <c r="L246" s="16"/>
      <c r="M246" s="9"/>
      <c r="N246" s="16"/>
      <c r="O246" s="16"/>
      <c r="P246" s="16"/>
      <c r="Q246" s="55"/>
      <c r="R246" s="16"/>
      <c r="S246" s="16"/>
      <c r="T246" s="16"/>
      <c r="U246" s="16"/>
      <c r="V246" s="16"/>
      <c r="W246" s="16"/>
      <c r="X246" s="16"/>
      <c r="Y246" s="16"/>
      <c r="Z246" s="16"/>
      <c r="AA246" s="27"/>
      <c r="AB246" s="28"/>
      <c r="AC246" s="18"/>
    </row>
    <row r="247" spans="1:29" s="11" customFormat="1" ht="12.75">
      <c r="A247" s="9">
        <v>604</v>
      </c>
      <c r="B247" s="2" t="s">
        <v>635</v>
      </c>
      <c r="C247" s="87"/>
      <c r="D247" s="92"/>
      <c r="E247" s="75"/>
      <c r="F247" s="93"/>
      <c r="G247" s="98"/>
      <c r="H247" s="1">
        <f t="shared" si="62"/>
        <v>4.226</v>
      </c>
      <c r="I247" s="1">
        <f t="shared" si="61"/>
        <v>4.358</v>
      </c>
      <c r="J247" s="16">
        <v>0.132</v>
      </c>
      <c r="K247" s="16"/>
      <c r="L247" s="16"/>
      <c r="M247" s="9"/>
      <c r="N247" s="16"/>
      <c r="O247" s="16"/>
      <c r="P247" s="16"/>
      <c r="Q247" s="55"/>
      <c r="R247" s="16"/>
      <c r="S247" s="16"/>
      <c r="T247" s="16"/>
      <c r="U247" s="16"/>
      <c r="V247" s="16"/>
      <c r="W247" s="16"/>
      <c r="X247" s="16"/>
      <c r="Y247" s="16"/>
      <c r="Z247" s="16"/>
      <c r="AA247" s="27"/>
      <c r="AB247" s="28"/>
      <c r="AC247" s="18"/>
    </row>
    <row r="248" spans="1:29" s="11" customFormat="1" ht="12.75">
      <c r="A248" s="9">
        <v>605</v>
      </c>
      <c r="B248" s="2" t="s">
        <v>636</v>
      </c>
      <c r="C248" s="92"/>
      <c r="D248" s="92"/>
      <c r="E248" s="93"/>
      <c r="F248" s="93"/>
      <c r="G248" s="98"/>
      <c r="H248" s="1">
        <f t="shared" si="62"/>
        <v>4.358</v>
      </c>
      <c r="I248" s="1">
        <f t="shared" si="61"/>
        <v>4.818</v>
      </c>
      <c r="J248" s="16">
        <v>0.46</v>
      </c>
      <c r="K248" s="16"/>
      <c r="L248" s="16"/>
      <c r="M248" s="9"/>
      <c r="N248" s="16"/>
      <c r="O248" s="16"/>
      <c r="P248" s="16"/>
      <c r="Q248" s="55"/>
      <c r="R248" s="16"/>
      <c r="S248" s="16"/>
      <c r="T248" s="16"/>
      <c r="U248" s="16"/>
      <c r="V248" s="16"/>
      <c r="W248" s="16"/>
      <c r="X248" s="16"/>
      <c r="Y248" s="16"/>
      <c r="Z248" s="16"/>
      <c r="AA248" s="27"/>
      <c r="AB248" s="28"/>
      <c r="AC248" s="18"/>
    </row>
    <row r="249" spans="1:17" ht="12.75">
      <c r="A249" s="9">
        <v>606</v>
      </c>
      <c r="B249" s="2" t="s">
        <v>637</v>
      </c>
      <c r="C249" s="92"/>
      <c r="D249" s="92"/>
      <c r="E249" s="93"/>
      <c r="F249" s="93"/>
      <c r="G249" s="98"/>
      <c r="H249" s="1">
        <f t="shared" si="62"/>
        <v>4.818</v>
      </c>
      <c r="I249" s="1">
        <f t="shared" si="61"/>
        <v>5.814</v>
      </c>
      <c r="J249" s="1">
        <v>0.996</v>
      </c>
      <c r="K249" s="1"/>
      <c r="M249" s="9"/>
      <c r="Q249" s="55"/>
    </row>
    <row r="250" spans="1:17" ht="12.75">
      <c r="A250" s="9">
        <v>607</v>
      </c>
      <c r="B250" s="3" t="s">
        <v>638</v>
      </c>
      <c r="C250" s="92"/>
      <c r="D250" s="92"/>
      <c r="E250" s="93"/>
      <c r="F250" s="93"/>
      <c r="G250" s="98"/>
      <c r="H250" s="1">
        <f t="shared" si="62"/>
        <v>5.814</v>
      </c>
      <c r="I250" s="1">
        <f t="shared" si="61"/>
        <v>5.989</v>
      </c>
      <c r="J250" s="1">
        <v>0.175</v>
      </c>
      <c r="K250" s="1"/>
      <c r="M250" s="9"/>
      <c r="Q250" s="55"/>
    </row>
    <row r="251" spans="1:29" s="66" customFormat="1" ht="12.75">
      <c r="A251" s="56"/>
      <c r="B251" s="56"/>
      <c r="C251" s="94"/>
      <c r="D251" s="94"/>
      <c r="E251" s="95"/>
      <c r="F251" s="95"/>
      <c r="G251" s="100"/>
      <c r="H251" s="59"/>
      <c r="I251" s="59"/>
      <c r="J251" s="59"/>
      <c r="K251" s="59"/>
      <c r="L251" s="59"/>
      <c r="M251" s="91"/>
      <c r="N251" s="59"/>
      <c r="O251" s="59"/>
      <c r="P251" s="67"/>
      <c r="Q251" s="60"/>
      <c r="R251" s="59"/>
      <c r="S251" s="59"/>
      <c r="T251" s="59"/>
      <c r="U251" s="59"/>
      <c r="V251" s="59"/>
      <c r="W251" s="59"/>
      <c r="X251" s="59"/>
      <c r="Y251" s="59"/>
      <c r="Z251" s="59"/>
      <c r="AA251" s="68"/>
      <c r="AB251" s="56"/>
      <c r="AC251" s="69"/>
    </row>
    <row r="252" spans="1:29" ht="15">
      <c r="A252" s="4" t="s">
        <v>654</v>
      </c>
      <c r="C252" s="72" t="s">
        <v>299</v>
      </c>
      <c r="D252" s="92"/>
      <c r="E252" s="75">
        <v>304.695399999999</v>
      </c>
      <c r="F252" s="93">
        <v>304.695399999999</v>
      </c>
      <c r="G252" s="98">
        <f t="shared" si="54"/>
        <v>0</v>
      </c>
      <c r="K252" s="1"/>
      <c r="M252" s="90">
        <v>0</v>
      </c>
      <c r="Q252" s="20"/>
      <c r="AC252" s="11"/>
    </row>
    <row r="253" spans="1:29" ht="15">
      <c r="A253" s="4" t="s">
        <v>654</v>
      </c>
      <c r="C253" s="72" t="s">
        <v>5</v>
      </c>
      <c r="D253" s="92"/>
      <c r="E253" s="93">
        <v>304.695399999999</v>
      </c>
      <c r="F253" s="93">
        <v>305.395399999999</v>
      </c>
      <c r="G253" s="98">
        <f t="shared" si="54"/>
        <v>0.6999999999999886</v>
      </c>
      <c r="K253" s="1"/>
      <c r="M253" s="90">
        <v>0</v>
      </c>
      <c r="Q253" s="20"/>
      <c r="AC253" s="11"/>
    </row>
    <row r="254" spans="1:29" ht="15">
      <c r="A254" s="3" t="s">
        <v>654</v>
      </c>
      <c r="B254" s="2"/>
      <c r="C254" s="72" t="s">
        <v>300</v>
      </c>
      <c r="D254" s="87"/>
      <c r="E254" s="93">
        <v>305.395399999999</v>
      </c>
      <c r="F254" s="75">
        <v>305.395399999999</v>
      </c>
      <c r="G254" s="98">
        <f t="shared" si="54"/>
        <v>0</v>
      </c>
      <c r="H254" s="16"/>
      <c r="I254" s="16"/>
      <c r="J254" s="49"/>
      <c r="K254" s="64" t="s">
        <v>449</v>
      </c>
      <c r="L254" s="64" t="s">
        <v>449</v>
      </c>
      <c r="M254" s="90">
        <v>0.065</v>
      </c>
      <c r="N254" s="42">
        <v>130</v>
      </c>
      <c r="O254" s="20">
        <v>65</v>
      </c>
      <c r="P254" s="20">
        <v>65</v>
      </c>
      <c r="Q254" s="55"/>
      <c r="R254" s="16"/>
      <c r="S254" s="42">
        <v>130</v>
      </c>
      <c r="T254" s="20">
        <v>65</v>
      </c>
      <c r="U254" s="20">
        <v>65</v>
      </c>
      <c r="AC254" s="38"/>
    </row>
    <row r="255" spans="1:19" ht="15.75">
      <c r="A255" s="2" t="s">
        <v>654</v>
      </c>
      <c r="C255" s="72" t="s">
        <v>301</v>
      </c>
      <c r="D255" s="87"/>
      <c r="E255" s="75">
        <v>305.395399999999</v>
      </c>
      <c r="F255" s="75">
        <v>307.895399999999</v>
      </c>
      <c r="G255" s="98">
        <f t="shared" si="54"/>
        <v>2.5</v>
      </c>
      <c r="J255" s="21">
        <v>3.781</v>
      </c>
      <c r="K255" s="65" t="s">
        <v>655</v>
      </c>
      <c r="L255" s="65" t="s">
        <v>655</v>
      </c>
      <c r="M255" s="90">
        <v>0.065</v>
      </c>
      <c r="N255" s="42">
        <v>130</v>
      </c>
      <c r="O255" s="1">
        <v>65</v>
      </c>
      <c r="P255" s="1">
        <v>65</v>
      </c>
      <c r="Q255" s="55"/>
      <c r="S255" s="42">
        <v>74</v>
      </c>
    </row>
    <row r="256" spans="1:19" ht="15.75">
      <c r="A256" s="4" t="s">
        <v>654</v>
      </c>
      <c r="C256" s="72" t="s">
        <v>94</v>
      </c>
      <c r="D256" s="87"/>
      <c r="E256" s="75">
        <v>307.895399999999</v>
      </c>
      <c r="F256" s="75">
        <v>308.750399999999</v>
      </c>
      <c r="G256" s="98">
        <f t="shared" si="54"/>
        <v>0.8550000000000182</v>
      </c>
      <c r="J256" s="21"/>
      <c r="K256" s="65"/>
      <c r="L256" s="65"/>
      <c r="M256" s="90">
        <v>0</v>
      </c>
      <c r="N256" s="42"/>
      <c r="P256" s="1"/>
      <c r="Q256" s="55"/>
      <c r="S256" s="42"/>
    </row>
    <row r="257" spans="1:19" ht="15.75">
      <c r="A257" s="4" t="s">
        <v>654</v>
      </c>
      <c r="C257" s="72" t="s">
        <v>302</v>
      </c>
      <c r="D257" s="87"/>
      <c r="E257" s="75">
        <v>308.750399999999</v>
      </c>
      <c r="F257" s="75">
        <v>311.250399999999</v>
      </c>
      <c r="G257" s="98">
        <f t="shared" si="54"/>
        <v>2.5</v>
      </c>
      <c r="J257" s="20">
        <v>3.781</v>
      </c>
      <c r="K257" s="65" t="s">
        <v>655</v>
      </c>
      <c r="L257" s="65" t="s">
        <v>655</v>
      </c>
      <c r="M257" s="90">
        <v>0.14</v>
      </c>
      <c r="N257" s="42">
        <v>280</v>
      </c>
      <c r="O257" s="1">
        <v>140</v>
      </c>
      <c r="P257" s="1">
        <v>140</v>
      </c>
      <c r="Q257" s="55"/>
      <c r="S257" s="42">
        <v>68</v>
      </c>
    </row>
    <row r="258" spans="1:19" ht="15.75">
      <c r="A258" s="4" t="s">
        <v>654</v>
      </c>
      <c r="C258" s="72" t="s">
        <v>95</v>
      </c>
      <c r="D258" s="87"/>
      <c r="E258" s="75">
        <v>311.250399999999</v>
      </c>
      <c r="F258" s="75">
        <v>312.155399999999</v>
      </c>
      <c r="G258" s="98">
        <f t="shared" si="54"/>
        <v>0.9050000000000296</v>
      </c>
      <c r="J258" s="20"/>
      <c r="K258" s="65"/>
      <c r="L258" s="65"/>
      <c r="M258" s="90">
        <v>0</v>
      </c>
      <c r="N258" s="42"/>
      <c r="P258" s="1"/>
      <c r="Q258" s="55"/>
      <c r="S258" s="42"/>
    </row>
    <row r="259" spans="1:21" ht="15">
      <c r="A259" s="4" t="s">
        <v>654</v>
      </c>
      <c r="C259" s="72" t="s">
        <v>303</v>
      </c>
      <c r="D259" s="87"/>
      <c r="E259" s="75">
        <v>312.155399999999</v>
      </c>
      <c r="F259" s="75">
        <v>312.355399999999</v>
      </c>
      <c r="G259" s="98">
        <f t="shared" si="54"/>
        <v>0.19999999999998863</v>
      </c>
      <c r="J259" s="49"/>
      <c r="K259" s="64" t="s">
        <v>449</v>
      </c>
      <c r="L259" s="64" t="s">
        <v>449</v>
      </c>
      <c r="M259" s="90">
        <v>0.078</v>
      </c>
      <c r="N259" s="42">
        <v>156</v>
      </c>
      <c r="O259" s="1">
        <v>78</v>
      </c>
      <c r="P259" s="1">
        <v>78</v>
      </c>
      <c r="Q259" s="55"/>
      <c r="S259" s="42">
        <v>156</v>
      </c>
      <c r="T259" s="1">
        <v>78</v>
      </c>
      <c r="U259" s="1">
        <v>78</v>
      </c>
    </row>
    <row r="260" spans="1:19" ht="15">
      <c r="A260" s="4" t="s">
        <v>654</v>
      </c>
      <c r="C260" s="72" t="s">
        <v>96</v>
      </c>
      <c r="D260" s="87"/>
      <c r="E260" s="75">
        <v>312.355399999999</v>
      </c>
      <c r="F260" s="75">
        <v>312.540899999999</v>
      </c>
      <c r="G260" s="98">
        <f t="shared" si="54"/>
        <v>0.18549999999999045</v>
      </c>
      <c r="J260" s="49"/>
      <c r="K260" s="64"/>
      <c r="L260" s="64"/>
      <c r="M260" s="90">
        <v>0</v>
      </c>
      <c r="N260" s="42"/>
      <c r="P260" s="1"/>
      <c r="Q260" s="55"/>
      <c r="S260" s="42"/>
    </row>
    <row r="261" spans="1:21" ht="15">
      <c r="A261" s="4" t="s">
        <v>654</v>
      </c>
      <c r="C261" s="72" t="s">
        <v>304</v>
      </c>
      <c r="D261" s="87"/>
      <c r="E261" s="75">
        <v>312.540899999999</v>
      </c>
      <c r="F261" s="75">
        <v>313.000899999999</v>
      </c>
      <c r="G261" s="98">
        <f t="shared" si="54"/>
        <v>0.45999999999997954</v>
      </c>
      <c r="J261" s="49"/>
      <c r="K261" s="64" t="s">
        <v>449</v>
      </c>
      <c r="L261" s="64" t="s">
        <v>449</v>
      </c>
      <c r="M261" s="90">
        <v>0.078</v>
      </c>
      <c r="N261" s="42">
        <v>156</v>
      </c>
      <c r="O261" s="1">
        <v>78</v>
      </c>
      <c r="P261" s="1">
        <v>78</v>
      </c>
      <c r="Q261" s="55"/>
      <c r="S261" s="42">
        <v>156</v>
      </c>
      <c r="T261" s="1">
        <v>78</v>
      </c>
      <c r="U261" s="1">
        <v>78</v>
      </c>
    </row>
    <row r="262" spans="1:19" ht="15">
      <c r="A262" s="4" t="s">
        <v>654</v>
      </c>
      <c r="C262" s="72" t="s">
        <v>10</v>
      </c>
      <c r="D262" s="87"/>
      <c r="E262" s="75">
        <v>313.000899999999</v>
      </c>
      <c r="F262" s="75">
        <v>313.498899999999</v>
      </c>
      <c r="G262" s="98">
        <f t="shared" si="54"/>
        <v>0.4980000000000473</v>
      </c>
      <c r="J262" s="49"/>
      <c r="K262" s="64"/>
      <c r="L262" s="64"/>
      <c r="M262" s="90">
        <v>0</v>
      </c>
      <c r="N262" s="42"/>
      <c r="P262" s="1"/>
      <c r="Q262" s="55"/>
      <c r="S262" s="42"/>
    </row>
    <row r="263" spans="1:21" ht="15">
      <c r="A263" s="4" t="s">
        <v>654</v>
      </c>
      <c r="C263" s="72" t="s">
        <v>305</v>
      </c>
      <c r="D263" s="87"/>
      <c r="E263" s="75">
        <v>313.498899999999</v>
      </c>
      <c r="F263" s="75">
        <v>313.498899999999</v>
      </c>
      <c r="G263" s="98">
        <f t="shared" si="54"/>
        <v>0</v>
      </c>
      <c r="J263" s="49"/>
      <c r="K263" s="64" t="s">
        <v>656</v>
      </c>
      <c r="L263" s="64" t="s">
        <v>656</v>
      </c>
      <c r="M263" s="90">
        <v>0.065</v>
      </c>
      <c r="N263" s="42">
        <v>130</v>
      </c>
      <c r="O263" s="1">
        <v>65</v>
      </c>
      <c r="P263" s="1">
        <v>65</v>
      </c>
      <c r="Q263" s="55"/>
      <c r="S263" s="42">
        <v>130</v>
      </c>
      <c r="T263" s="1">
        <v>65</v>
      </c>
      <c r="U263" s="1">
        <v>65</v>
      </c>
    </row>
    <row r="264" spans="1:19" ht="15">
      <c r="A264" s="4" t="s">
        <v>654</v>
      </c>
      <c r="C264" s="72" t="s">
        <v>97</v>
      </c>
      <c r="D264" s="87"/>
      <c r="E264" s="75">
        <v>313.498899999999</v>
      </c>
      <c r="F264" s="75">
        <v>314.083399999999</v>
      </c>
      <c r="G264" s="98">
        <f aca="true" t="shared" si="63" ref="G264:G327">F264-E264</f>
        <v>0.5844999999999914</v>
      </c>
      <c r="J264" s="49"/>
      <c r="K264" s="64"/>
      <c r="L264" s="64"/>
      <c r="M264" s="90">
        <v>0</v>
      </c>
      <c r="N264" s="42"/>
      <c r="P264" s="1"/>
      <c r="Q264" s="55"/>
      <c r="S264" s="42"/>
    </row>
    <row r="265" spans="1:21" ht="15">
      <c r="A265" s="4" t="s">
        <v>654</v>
      </c>
      <c r="C265" s="72" t="s">
        <v>306</v>
      </c>
      <c r="D265" s="87"/>
      <c r="E265" s="75">
        <v>314.083399999999</v>
      </c>
      <c r="F265" s="75">
        <v>314.083399999999</v>
      </c>
      <c r="G265" s="98">
        <f t="shared" si="63"/>
        <v>0</v>
      </c>
      <c r="J265" s="49"/>
      <c r="K265" s="64" t="s">
        <v>449</v>
      </c>
      <c r="L265" s="64" t="s">
        <v>449</v>
      </c>
      <c r="M265" s="90">
        <v>0.078</v>
      </c>
      <c r="N265" s="42">
        <v>156</v>
      </c>
      <c r="O265" s="1">
        <v>78</v>
      </c>
      <c r="P265" s="1">
        <v>78</v>
      </c>
      <c r="Q265" s="55"/>
      <c r="S265" s="42">
        <v>156</v>
      </c>
      <c r="T265" s="1">
        <v>78</v>
      </c>
      <c r="U265" s="1">
        <v>78</v>
      </c>
    </row>
    <row r="266" spans="1:19" ht="15">
      <c r="A266" s="4" t="s">
        <v>654</v>
      </c>
      <c r="C266" s="72" t="s">
        <v>98</v>
      </c>
      <c r="D266" s="87"/>
      <c r="E266" s="75">
        <v>314.083399999999</v>
      </c>
      <c r="F266" s="75">
        <v>314.509009999999</v>
      </c>
      <c r="G266" s="98">
        <f t="shared" si="63"/>
        <v>0.42561000000000604</v>
      </c>
      <c r="J266" s="49"/>
      <c r="K266" s="64"/>
      <c r="L266" s="64"/>
      <c r="M266" s="90">
        <v>0</v>
      </c>
      <c r="N266" s="42"/>
      <c r="P266" s="1"/>
      <c r="Q266" s="55"/>
      <c r="S266" s="42"/>
    </row>
    <row r="267" spans="1:21" ht="15">
      <c r="A267" s="4" t="s">
        <v>654</v>
      </c>
      <c r="C267" s="72" t="s">
        <v>307</v>
      </c>
      <c r="D267" s="87"/>
      <c r="E267" s="75">
        <v>314.509009999999</v>
      </c>
      <c r="F267" s="75">
        <v>315.309009999999</v>
      </c>
      <c r="G267" s="98">
        <f t="shared" si="63"/>
        <v>0.7999999999999545</v>
      </c>
      <c r="J267" s="49"/>
      <c r="K267" s="64" t="s">
        <v>449</v>
      </c>
      <c r="L267" s="64" t="s">
        <v>449</v>
      </c>
      <c r="M267" s="90">
        <v>0.0475</v>
      </c>
      <c r="N267" s="42">
        <v>95</v>
      </c>
      <c r="O267" s="1">
        <v>47.5</v>
      </c>
      <c r="P267" s="1">
        <v>47.5</v>
      </c>
      <c r="Q267" s="55"/>
      <c r="S267" s="42">
        <v>95</v>
      </c>
      <c r="T267" s="1">
        <v>47.5</v>
      </c>
      <c r="U267" s="1">
        <v>47.5</v>
      </c>
    </row>
    <row r="268" spans="1:19" ht="15">
      <c r="A268" s="4" t="s">
        <v>654</v>
      </c>
      <c r="C268" s="72" t="s">
        <v>99</v>
      </c>
      <c r="D268" s="87"/>
      <c r="E268" s="75">
        <v>315.309009999999</v>
      </c>
      <c r="F268" s="75">
        <v>315.926509999999</v>
      </c>
      <c r="G268" s="98">
        <f t="shared" si="63"/>
        <v>0.6175000000000068</v>
      </c>
      <c r="J268" s="49"/>
      <c r="K268" s="64"/>
      <c r="L268" s="64"/>
      <c r="M268" s="90">
        <v>0</v>
      </c>
      <c r="N268" s="42"/>
      <c r="P268" s="1"/>
      <c r="Q268" s="55"/>
      <c r="S268" s="42"/>
    </row>
    <row r="269" spans="1:21" ht="15.75">
      <c r="A269" s="4" t="s">
        <v>654</v>
      </c>
      <c r="C269" s="72" t="s">
        <v>308</v>
      </c>
      <c r="D269" s="87"/>
      <c r="E269" s="75">
        <v>315.926509999999</v>
      </c>
      <c r="F269" s="75">
        <v>319.326509999999</v>
      </c>
      <c r="G269" s="98">
        <f t="shared" si="63"/>
        <v>3.400000000000034</v>
      </c>
      <c r="J269" s="49"/>
      <c r="K269" s="65" t="s">
        <v>655</v>
      </c>
      <c r="L269" s="65" t="s">
        <v>655</v>
      </c>
      <c r="M269" s="90">
        <v>0.0645</v>
      </c>
      <c r="N269" s="1">
        <v>156</v>
      </c>
      <c r="O269" s="1">
        <v>47.5</v>
      </c>
      <c r="P269" s="1">
        <v>47.5</v>
      </c>
      <c r="Q269" s="55"/>
      <c r="S269" s="42">
        <v>156</v>
      </c>
      <c r="T269" s="1">
        <v>64.5</v>
      </c>
      <c r="U269" s="1">
        <v>64.5</v>
      </c>
    </row>
    <row r="270" spans="1:19" ht="15.75">
      <c r="A270" s="4" t="s">
        <v>654</v>
      </c>
      <c r="C270" s="72" t="s">
        <v>100</v>
      </c>
      <c r="D270" s="87"/>
      <c r="E270" s="75">
        <v>319.326509999999</v>
      </c>
      <c r="F270" s="75">
        <v>320.003509999999</v>
      </c>
      <c r="G270" s="98">
        <f t="shared" si="63"/>
        <v>0.6769999999999641</v>
      </c>
      <c r="J270" s="49"/>
      <c r="K270" s="65"/>
      <c r="L270" s="65"/>
      <c r="M270" s="90">
        <v>0</v>
      </c>
      <c r="P270" s="1"/>
      <c r="Q270" s="55"/>
      <c r="S270" s="42"/>
    </row>
    <row r="271" spans="1:21" ht="15">
      <c r="A271" s="4" t="s">
        <v>654</v>
      </c>
      <c r="C271" s="72" t="s">
        <v>309</v>
      </c>
      <c r="D271" s="87"/>
      <c r="E271" s="75">
        <v>320.003509999999</v>
      </c>
      <c r="F271" s="75">
        <v>323.403509999999</v>
      </c>
      <c r="G271" s="98">
        <f t="shared" si="63"/>
        <v>3.400000000000034</v>
      </c>
      <c r="J271" s="49"/>
      <c r="K271" s="64" t="s">
        <v>449</v>
      </c>
      <c r="L271" s="64" t="s">
        <v>449</v>
      </c>
      <c r="M271" s="90">
        <v>0.0645</v>
      </c>
      <c r="N271" s="42">
        <v>156</v>
      </c>
      <c r="O271" s="1">
        <v>64.5</v>
      </c>
      <c r="P271" s="1">
        <v>64.5</v>
      </c>
      <c r="Q271" s="55"/>
      <c r="S271" s="42">
        <v>156</v>
      </c>
      <c r="T271" s="1">
        <v>78</v>
      </c>
      <c r="U271" s="1">
        <v>78</v>
      </c>
    </row>
    <row r="272" spans="1:19" ht="15">
      <c r="A272" s="4" t="s">
        <v>654</v>
      </c>
      <c r="C272" s="72" t="s">
        <v>101</v>
      </c>
      <c r="D272" s="87"/>
      <c r="E272" s="75">
        <v>323.403509999999</v>
      </c>
      <c r="F272" s="75">
        <v>323.811509999999</v>
      </c>
      <c r="G272" s="98">
        <f t="shared" si="63"/>
        <v>0.4079999999999586</v>
      </c>
      <c r="J272" s="49"/>
      <c r="K272" s="64"/>
      <c r="L272" s="64"/>
      <c r="M272" s="90">
        <v>0</v>
      </c>
      <c r="N272" s="42"/>
      <c r="P272" s="1"/>
      <c r="Q272" s="55"/>
      <c r="S272" s="42"/>
    </row>
    <row r="273" spans="1:21" ht="15">
      <c r="A273" s="4" t="s">
        <v>654</v>
      </c>
      <c r="C273" s="72" t="s">
        <v>310</v>
      </c>
      <c r="D273" s="87"/>
      <c r="E273" s="75">
        <v>323.811509999999</v>
      </c>
      <c r="F273" s="75">
        <v>324.261509999999</v>
      </c>
      <c r="G273" s="98">
        <f t="shared" si="63"/>
        <v>0.4500000000000455</v>
      </c>
      <c r="J273" s="49"/>
      <c r="K273" s="64" t="s">
        <v>449</v>
      </c>
      <c r="L273" s="64" t="s">
        <v>449</v>
      </c>
      <c r="M273" s="90">
        <v>0.078</v>
      </c>
      <c r="N273" s="42">
        <v>156</v>
      </c>
      <c r="O273" s="1">
        <v>78</v>
      </c>
      <c r="P273" s="1">
        <v>78</v>
      </c>
      <c r="Q273" s="55"/>
      <c r="S273" s="42">
        <v>156</v>
      </c>
      <c r="T273" s="1">
        <v>78</v>
      </c>
      <c r="U273" s="1">
        <v>78</v>
      </c>
    </row>
    <row r="274" spans="1:19" ht="15">
      <c r="A274" s="4" t="s">
        <v>654</v>
      </c>
      <c r="C274" s="72" t="s">
        <v>102</v>
      </c>
      <c r="D274" s="87"/>
      <c r="E274" s="75">
        <v>324.261509999999</v>
      </c>
      <c r="F274" s="75">
        <v>324.670309999999</v>
      </c>
      <c r="G274" s="98">
        <f t="shared" si="63"/>
        <v>0.4087999999999852</v>
      </c>
      <c r="J274" s="49"/>
      <c r="K274" s="64"/>
      <c r="L274" s="64"/>
      <c r="M274" s="90">
        <v>0</v>
      </c>
      <c r="N274" s="42"/>
      <c r="P274" s="1"/>
      <c r="Q274" s="55"/>
      <c r="S274" s="42"/>
    </row>
    <row r="275" spans="1:19" ht="15">
      <c r="A275" s="4" t="s">
        <v>654</v>
      </c>
      <c r="C275" s="72" t="s">
        <v>311</v>
      </c>
      <c r="D275" s="87"/>
      <c r="E275" s="75">
        <v>324.670309999999</v>
      </c>
      <c r="F275" s="75">
        <v>325.100309999999</v>
      </c>
      <c r="G275" s="98">
        <f t="shared" si="63"/>
        <v>0.4300000000000068</v>
      </c>
      <c r="J275" s="49"/>
      <c r="K275" s="64" t="s">
        <v>449</v>
      </c>
      <c r="L275" s="64" t="s">
        <v>449</v>
      </c>
      <c r="M275" s="90">
        <v>0.078</v>
      </c>
      <c r="N275" s="42">
        <v>156</v>
      </c>
      <c r="O275" s="1">
        <v>78</v>
      </c>
      <c r="P275" s="1">
        <v>78</v>
      </c>
      <c r="Q275" s="55"/>
      <c r="S275" s="42"/>
    </row>
    <row r="276" spans="1:19" ht="15">
      <c r="A276" s="4" t="s">
        <v>654</v>
      </c>
      <c r="C276" s="72" t="s">
        <v>103</v>
      </c>
      <c r="D276" s="87"/>
      <c r="E276" s="75">
        <v>325.100309999999</v>
      </c>
      <c r="F276" s="75">
        <v>325.563809999999</v>
      </c>
      <c r="G276" s="98">
        <f t="shared" si="63"/>
        <v>0.46350000000001046</v>
      </c>
      <c r="J276" s="49"/>
      <c r="K276" s="64"/>
      <c r="L276" s="64"/>
      <c r="M276" s="90">
        <v>0</v>
      </c>
      <c r="N276" s="42"/>
      <c r="P276" s="1"/>
      <c r="Q276" s="55"/>
      <c r="S276" s="42"/>
    </row>
    <row r="277" spans="1:19" ht="15">
      <c r="A277" s="4" t="s">
        <v>654</v>
      </c>
      <c r="B277" s="3" t="s">
        <v>660</v>
      </c>
      <c r="C277" s="72" t="s">
        <v>312</v>
      </c>
      <c r="D277" s="87"/>
      <c r="E277" s="75">
        <v>325.563809999999</v>
      </c>
      <c r="F277" s="75">
        <v>326.363809999999</v>
      </c>
      <c r="G277" s="98">
        <f t="shared" si="63"/>
        <v>0.7999999999999545</v>
      </c>
      <c r="J277" s="42">
        <v>1.213</v>
      </c>
      <c r="K277" s="64" t="s">
        <v>431</v>
      </c>
      <c r="L277" s="64" t="s">
        <v>431</v>
      </c>
      <c r="M277" s="90">
        <v>0.065</v>
      </c>
      <c r="N277" s="42">
        <v>130</v>
      </c>
      <c r="O277" s="1">
        <v>65</v>
      </c>
      <c r="P277" s="1">
        <v>65</v>
      </c>
      <c r="Q277" s="55"/>
      <c r="S277" s="42">
        <v>66</v>
      </c>
    </row>
    <row r="278" spans="1:19" ht="15">
      <c r="A278" s="4" t="s">
        <v>654</v>
      </c>
      <c r="B278" s="3"/>
      <c r="C278" s="72" t="s">
        <v>104</v>
      </c>
      <c r="D278" s="87"/>
      <c r="E278" s="75">
        <v>326.363809999999</v>
      </c>
      <c r="F278" s="75">
        <v>327.215309999999</v>
      </c>
      <c r="G278" s="98">
        <f t="shared" si="63"/>
        <v>0.8515000000000441</v>
      </c>
      <c r="J278" s="42"/>
      <c r="K278" s="64"/>
      <c r="L278" s="64"/>
      <c r="M278" s="90">
        <v>0</v>
      </c>
      <c r="N278" s="42"/>
      <c r="P278" s="1"/>
      <c r="Q278" s="55"/>
      <c r="S278" s="42"/>
    </row>
    <row r="279" spans="1:21" ht="15">
      <c r="A279" s="4" t="s">
        <v>654</v>
      </c>
      <c r="B279" s="3" t="s">
        <v>675</v>
      </c>
      <c r="C279" s="72" t="s">
        <v>313</v>
      </c>
      <c r="D279" s="87"/>
      <c r="E279" s="75">
        <v>327.215309999999</v>
      </c>
      <c r="F279" s="75">
        <v>327.935309999999</v>
      </c>
      <c r="G279" s="98">
        <f t="shared" si="63"/>
        <v>0.7199999999999704</v>
      </c>
      <c r="J279" s="42">
        <v>0.86</v>
      </c>
      <c r="K279" s="64" t="s">
        <v>449</v>
      </c>
      <c r="L279" s="64" t="s">
        <v>449</v>
      </c>
      <c r="M279" s="90">
        <v>0.05837</v>
      </c>
      <c r="N279" s="42">
        <v>11.674</v>
      </c>
      <c r="O279" s="1">
        <v>58.37</v>
      </c>
      <c r="P279" s="1">
        <v>58.37</v>
      </c>
      <c r="Q279" s="55"/>
      <c r="S279" s="42">
        <v>11.674</v>
      </c>
      <c r="T279" s="1">
        <v>58.37</v>
      </c>
      <c r="U279" s="1">
        <v>58.37</v>
      </c>
    </row>
    <row r="280" spans="1:19" ht="15">
      <c r="A280" s="4" t="s">
        <v>654</v>
      </c>
      <c r="B280" s="3"/>
      <c r="C280" s="72" t="s">
        <v>105</v>
      </c>
      <c r="D280" s="87"/>
      <c r="E280" s="75">
        <v>327.935309999999</v>
      </c>
      <c r="F280" s="75">
        <v>341.483809999999</v>
      </c>
      <c r="G280" s="98">
        <f t="shared" si="63"/>
        <v>13.54849999999999</v>
      </c>
      <c r="J280" s="42"/>
      <c r="K280" s="64"/>
      <c r="L280" s="64"/>
      <c r="M280" s="90">
        <v>0</v>
      </c>
      <c r="N280" s="42"/>
      <c r="P280" s="1"/>
      <c r="Q280" s="55"/>
      <c r="S280" s="42"/>
    </row>
    <row r="281" spans="1:21" ht="15">
      <c r="A281" s="4" t="s">
        <v>654</v>
      </c>
      <c r="C281" s="72" t="s">
        <v>314</v>
      </c>
      <c r="D281" s="87"/>
      <c r="E281" s="75">
        <v>341.483809999999</v>
      </c>
      <c r="F281" s="75">
        <v>342.283809999999</v>
      </c>
      <c r="G281" s="98">
        <f t="shared" si="63"/>
        <v>0.8000000000000114</v>
      </c>
      <c r="J281" s="49"/>
      <c r="K281" s="64" t="s">
        <v>449</v>
      </c>
      <c r="L281" s="64" t="s">
        <v>449</v>
      </c>
      <c r="M281" s="90">
        <v>0.0475</v>
      </c>
      <c r="N281" s="42">
        <v>95</v>
      </c>
      <c r="O281" s="1">
        <v>47.5</v>
      </c>
      <c r="P281" s="1">
        <v>47.5</v>
      </c>
      <c r="Q281" s="55"/>
      <c r="S281" s="42">
        <v>95</v>
      </c>
      <c r="T281" s="1">
        <v>47.5</v>
      </c>
      <c r="U281" s="1">
        <v>47.5</v>
      </c>
    </row>
    <row r="282" spans="1:19" ht="15">
      <c r="A282" s="4" t="s">
        <v>654</v>
      </c>
      <c r="C282" s="72" t="s">
        <v>106</v>
      </c>
      <c r="D282" s="87"/>
      <c r="E282" s="75">
        <v>342.283809999999</v>
      </c>
      <c r="F282" s="75">
        <v>342.494809999999</v>
      </c>
      <c r="G282" s="98">
        <f t="shared" si="63"/>
        <v>0.21100000000001273</v>
      </c>
      <c r="J282" s="49"/>
      <c r="K282" s="64"/>
      <c r="L282" s="64"/>
      <c r="M282" s="90">
        <v>0</v>
      </c>
      <c r="N282" s="42"/>
      <c r="P282" s="1"/>
      <c r="Q282" s="55"/>
      <c r="S282" s="42"/>
    </row>
    <row r="283" spans="1:21" ht="15">
      <c r="A283" s="4" t="s">
        <v>654</v>
      </c>
      <c r="C283" s="72" t="s">
        <v>315</v>
      </c>
      <c r="D283" s="87"/>
      <c r="E283" s="75">
        <v>342.494809999999</v>
      </c>
      <c r="F283" s="75">
        <v>343.354809999999</v>
      </c>
      <c r="G283" s="98">
        <f t="shared" si="63"/>
        <v>0.8600000000000136</v>
      </c>
      <c r="J283" s="49"/>
      <c r="K283" s="64" t="s">
        <v>449</v>
      </c>
      <c r="L283" s="64" t="s">
        <v>449</v>
      </c>
      <c r="M283" s="90">
        <v>0.078</v>
      </c>
      <c r="N283" s="42">
        <v>156</v>
      </c>
      <c r="O283" s="1">
        <v>78</v>
      </c>
      <c r="P283" s="1">
        <v>78</v>
      </c>
      <c r="Q283" s="55"/>
      <c r="S283" s="42">
        <v>156</v>
      </c>
      <c r="T283" s="1">
        <v>78</v>
      </c>
      <c r="U283" s="1">
        <v>78</v>
      </c>
    </row>
    <row r="284" spans="1:19" ht="15">
      <c r="A284" s="4" t="s">
        <v>654</v>
      </c>
      <c r="C284" s="72" t="s">
        <v>107</v>
      </c>
      <c r="D284" s="87"/>
      <c r="E284" s="75">
        <v>343.354809999999</v>
      </c>
      <c r="F284" s="75">
        <v>343.970879999999</v>
      </c>
      <c r="G284" s="98">
        <f t="shared" si="63"/>
        <v>0.6160699999999792</v>
      </c>
      <c r="J284" s="49"/>
      <c r="K284" s="64"/>
      <c r="L284" s="64"/>
      <c r="M284" s="90">
        <v>0</v>
      </c>
      <c r="N284" s="42"/>
      <c r="P284" s="1"/>
      <c r="Q284" s="55"/>
      <c r="S284" s="42"/>
    </row>
    <row r="285" spans="1:19" ht="15">
      <c r="A285" s="4" t="s">
        <v>654</v>
      </c>
      <c r="C285" s="72" t="s">
        <v>316</v>
      </c>
      <c r="D285" s="87"/>
      <c r="E285" s="75">
        <v>343.970879999999</v>
      </c>
      <c r="F285" s="75">
        <v>346.470879999999</v>
      </c>
      <c r="G285" s="98">
        <f t="shared" si="63"/>
        <v>2.5</v>
      </c>
      <c r="J285" s="49"/>
      <c r="K285" s="64" t="s">
        <v>431</v>
      </c>
      <c r="L285" s="64" t="s">
        <v>431</v>
      </c>
      <c r="M285" s="90">
        <v>0.0455</v>
      </c>
      <c r="N285" s="42">
        <v>91</v>
      </c>
      <c r="O285" s="1">
        <v>45.5</v>
      </c>
      <c r="P285" s="1">
        <v>45.5</v>
      </c>
      <c r="Q285" s="55"/>
      <c r="S285" s="42">
        <v>151</v>
      </c>
    </row>
    <row r="286" spans="1:19" ht="15">
      <c r="A286" s="4" t="s">
        <v>654</v>
      </c>
      <c r="C286" s="72" t="s">
        <v>94</v>
      </c>
      <c r="D286" s="87"/>
      <c r="E286" s="75">
        <v>346.470879999999</v>
      </c>
      <c r="F286" s="75">
        <v>347.325879999999</v>
      </c>
      <c r="G286" s="98">
        <f t="shared" si="63"/>
        <v>0.8550000000000182</v>
      </c>
      <c r="J286" s="49"/>
      <c r="K286" s="64"/>
      <c r="L286" s="64"/>
      <c r="M286" s="90">
        <v>0</v>
      </c>
      <c r="N286" s="42"/>
      <c r="P286" s="1"/>
      <c r="Q286" s="55"/>
      <c r="S286" s="42"/>
    </row>
    <row r="287" spans="1:19" ht="15">
      <c r="A287" s="4" t="s">
        <v>654</v>
      </c>
      <c r="C287" s="72" t="s">
        <v>317</v>
      </c>
      <c r="D287" s="87"/>
      <c r="E287" s="75">
        <v>347.325879999999</v>
      </c>
      <c r="F287" s="75">
        <v>349.825879999999</v>
      </c>
      <c r="G287" s="98">
        <f t="shared" si="63"/>
        <v>2.5</v>
      </c>
      <c r="J287" s="49"/>
      <c r="K287" s="64" t="s">
        <v>431</v>
      </c>
      <c r="L287" s="64" t="s">
        <v>431</v>
      </c>
      <c r="M287" s="90">
        <v>0.0455</v>
      </c>
      <c r="N287" s="42">
        <v>91</v>
      </c>
      <c r="O287" s="1">
        <v>45.5</v>
      </c>
      <c r="P287" s="1">
        <v>45.5</v>
      </c>
      <c r="Q287" s="55"/>
      <c r="S287" s="42">
        <v>151</v>
      </c>
    </row>
    <row r="288" spans="1:19" ht="15">
      <c r="A288" s="4" t="s">
        <v>654</v>
      </c>
      <c r="C288" s="72" t="s">
        <v>108</v>
      </c>
      <c r="D288" s="87"/>
      <c r="E288" s="75">
        <v>349.825879999999</v>
      </c>
      <c r="F288" s="75">
        <v>350.449379999999</v>
      </c>
      <c r="G288" s="98">
        <f t="shared" si="63"/>
        <v>0.6234999999999786</v>
      </c>
      <c r="J288" s="49"/>
      <c r="K288" s="64"/>
      <c r="L288" s="64"/>
      <c r="M288" s="90">
        <v>0</v>
      </c>
      <c r="N288" s="42"/>
      <c r="P288" s="1"/>
      <c r="Q288" s="55"/>
      <c r="S288" s="42"/>
    </row>
    <row r="289" spans="1:21" ht="15">
      <c r="A289" s="4" t="s">
        <v>654</v>
      </c>
      <c r="C289" s="72" t="s">
        <v>318</v>
      </c>
      <c r="D289" s="87"/>
      <c r="E289" s="75">
        <v>350.449379999999</v>
      </c>
      <c r="F289" s="75">
        <v>350.899379999999</v>
      </c>
      <c r="G289" s="98">
        <f t="shared" si="63"/>
        <v>0.44999999999998863</v>
      </c>
      <c r="J289" s="49"/>
      <c r="K289" s="64" t="s">
        <v>449</v>
      </c>
      <c r="L289" s="64" t="s">
        <v>449</v>
      </c>
      <c r="M289" s="90">
        <v>0.078</v>
      </c>
      <c r="N289" s="42">
        <v>156</v>
      </c>
      <c r="O289" s="1">
        <v>78</v>
      </c>
      <c r="P289" s="1">
        <v>78</v>
      </c>
      <c r="Q289" s="55"/>
      <c r="S289" s="42">
        <v>156</v>
      </c>
      <c r="T289" s="1">
        <v>78</v>
      </c>
      <c r="U289" s="1">
        <v>78</v>
      </c>
    </row>
    <row r="290" spans="1:19" ht="15">
      <c r="A290" s="4" t="s">
        <v>654</v>
      </c>
      <c r="C290" s="72" t="s">
        <v>109</v>
      </c>
      <c r="D290" s="87"/>
      <c r="E290" s="75">
        <v>350.899379999999</v>
      </c>
      <c r="F290" s="75">
        <v>357.695399999999</v>
      </c>
      <c r="G290" s="98">
        <f t="shared" si="63"/>
        <v>6.796019999999999</v>
      </c>
      <c r="J290" s="49"/>
      <c r="K290" s="64"/>
      <c r="L290" s="64"/>
      <c r="M290" s="90">
        <v>0</v>
      </c>
      <c r="N290" s="42"/>
      <c r="P290" s="1"/>
      <c r="Q290" s="55"/>
      <c r="S290" s="42"/>
    </row>
    <row r="291" spans="1:21" ht="15">
      <c r="A291" s="4" t="s">
        <v>654</v>
      </c>
      <c r="C291" s="72" t="s">
        <v>319</v>
      </c>
      <c r="D291" s="87"/>
      <c r="E291" s="75">
        <v>357.695399999999</v>
      </c>
      <c r="F291" s="75">
        <v>357.695399999999</v>
      </c>
      <c r="G291" s="98">
        <f t="shared" si="63"/>
        <v>0</v>
      </c>
      <c r="J291" s="49"/>
      <c r="K291" s="64" t="s">
        <v>449</v>
      </c>
      <c r="L291" s="64" t="s">
        <v>449</v>
      </c>
      <c r="M291" s="90">
        <v>0.078</v>
      </c>
      <c r="N291" s="42">
        <v>156</v>
      </c>
      <c r="O291" s="1">
        <v>78</v>
      </c>
      <c r="P291" s="1">
        <v>78</v>
      </c>
      <c r="Q291" s="55"/>
      <c r="S291" s="42">
        <v>156</v>
      </c>
      <c r="T291" s="1">
        <v>78</v>
      </c>
      <c r="U291" s="1">
        <v>78</v>
      </c>
    </row>
    <row r="292" spans="1:19" ht="15">
      <c r="A292" s="4" t="s">
        <v>654</v>
      </c>
      <c r="C292" s="72" t="s">
        <v>110</v>
      </c>
      <c r="D292" s="87"/>
      <c r="E292" s="75">
        <v>357.695399999999</v>
      </c>
      <c r="F292" s="75">
        <v>365.359379999999</v>
      </c>
      <c r="G292" s="98">
        <f t="shared" si="63"/>
        <v>7.663980000000038</v>
      </c>
      <c r="J292" s="49"/>
      <c r="K292" s="64"/>
      <c r="L292" s="64"/>
      <c r="M292" s="90">
        <v>0</v>
      </c>
      <c r="N292" s="42"/>
      <c r="P292" s="1"/>
      <c r="Q292" s="55"/>
      <c r="S292" s="42"/>
    </row>
    <row r="293" spans="1:21" ht="15">
      <c r="A293" s="4" t="s">
        <v>654</v>
      </c>
      <c r="C293" s="72" t="s">
        <v>320</v>
      </c>
      <c r="D293" s="87"/>
      <c r="E293" s="75">
        <v>365.359379999999</v>
      </c>
      <c r="F293" s="75">
        <v>365.809379999999</v>
      </c>
      <c r="G293" s="98">
        <f t="shared" si="63"/>
        <v>0.44999999999998863</v>
      </c>
      <c r="J293" s="49"/>
      <c r="K293" s="64" t="s">
        <v>449</v>
      </c>
      <c r="L293" s="64" t="s">
        <v>449</v>
      </c>
      <c r="M293" s="90">
        <v>0.078</v>
      </c>
      <c r="N293" s="42">
        <v>156</v>
      </c>
      <c r="O293" s="1">
        <v>78</v>
      </c>
      <c r="P293" s="1">
        <v>78</v>
      </c>
      <c r="Q293" s="55"/>
      <c r="S293" s="42">
        <v>156</v>
      </c>
      <c r="T293" s="1">
        <v>78</v>
      </c>
      <c r="U293" s="1">
        <v>78</v>
      </c>
    </row>
    <row r="294" spans="1:19" ht="15">
      <c r="A294" s="4" t="s">
        <v>654</v>
      </c>
      <c r="C294" s="72" t="s">
        <v>111</v>
      </c>
      <c r="D294" s="87"/>
      <c r="E294" s="75">
        <v>365.809379999999</v>
      </c>
      <c r="F294" s="75">
        <v>366.400879999999</v>
      </c>
      <c r="G294" s="98">
        <f t="shared" si="63"/>
        <v>0.5914999999999964</v>
      </c>
      <c r="J294" s="49"/>
      <c r="K294" s="64"/>
      <c r="L294" s="64"/>
      <c r="M294" s="90">
        <v>0</v>
      </c>
      <c r="N294" s="42"/>
      <c r="P294" s="1"/>
      <c r="Q294" s="55"/>
      <c r="S294" s="42"/>
    </row>
    <row r="295" spans="1:19" ht="15">
      <c r="A295" s="4" t="s">
        <v>654</v>
      </c>
      <c r="C295" s="72" t="s">
        <v>321</v>
      </c>
      <c r="D295" s="87"/>
      <c r="E295" s="75">
        <v>366.400879999999</v>
      </c>
      <c r="F295" s="75">
        <v>366.900879999999</v>
      </c>
      <c r="G295" s="98">
        <f t="shared" si="63"/>
        <v>0.5</v>
      </c>
      <c r="J295" s="49"/>
      <c r="K295" s="64" t="s">
        <v>431</v>
      </c>
      <c r="L295" s="64" t="s">
        <v>431</v>
      </c>
      <c r="M295" s="90">
        <v>0.076</v>
      </c>
      <c r="N295" s="42">
        <v>152</v>
      </c>
      <c r="O295" s="1">
        <v>76</v>
      </c>
      <c r="P295" s="1">
        <v>76</v>
      </c>
      <c r="Q295" s="55"/>
      <c r="S295" s="42">
        <v>71.8</v>
      </c>
    </row>
    <row r="296" spans="1:19" ht="15">
      <c r="A296" s="4" t="s">
        <v>654</v>
      </c>
      <c r="C296" s="72" t="s">
        <v>112</v>
      </c>
      <c r="D296" s="87"/>
      <c r="E296" s="75">
        <v>366.900879999999</v>
      </c>
      <c r="F296" s="75">
        <v>367.620379999999</v>
      </c>
      <c r="G296" s="98">
        <f t="shared" si="63"/>
        <v>0.7194999999999823</v>
      </c>
      <c r="J296" s="49"/>
      <c r="K296" s="64"/>
      <c r="L296" s="64"/>
      <c r="M296" s="90">
        <v>0</v>
      </c>
      <c r="N296" s="42"/>
      <c r="P296" s="1"/>
      <c r="Q296" s="55"/>
      <c r="S296" s="42"/>
    </row>
    <row r="297" spans="1:19" ht="15">
      <c r="A297" s="4" t="s">
        <v>654</v>
      </c>
      <c r="B297" s="2" t="s">
        <v>661</v>
      </c>
      <c r="C297" s="72" t="s">
        <v>322</v>
      </c>
      <c r="D297" s="87"/>
      <c r="E297" s="75">
        <v>367.620379999999</v>
      </c>
      <c r="F297" s="75">
        <v>367.870379999999</v>
      </c>
      <c r="G297" s="98">
        <f t="shared" si="63"/>
        <v>0.25</v>
      </c>
      <c r="J297" s="42">
        <v>0.499</v>
      </c>
      <c r="K297" s="64" t="s">
        <v>431</v>
      </c>
      <c r="L297" s="64" t="s">
        <v>431</v>
      </c>
      <c r="M297" s="90">
        <v>0.076</v>
      </c>
      <c r="N297" s="42">
        <v>152</v>
      </c>
      <c r="O297" s="1">
        <v>76</v>
      </c>
      <c r="P297" s="1">
        <v>76</v>
      </c>
      <c r="Q297" s="55"/>
      <c r="S297" s="42">
        <v>74</v>
      </c>
    </row>
    <row r="298" spans="1:19" ht="15">
      <c r="A298" s="4" t="s">
        <v>654</v>
      </c>
      <c r="B298" s="2"/>
      <c r="C298" s="72" t="s">
        <v>113</v>
      </c>
      <c r="D298" s="87"/>
      <c r="E298" s="75">
        <v>367.870379999999</v>
      </c>
      <c r="F298" s="75">
        <v>368.020379999999</v>
      </c>
      <c r="G298" s="98">
        <f t="shared" si="63"/>
        <v>0.1500000000000341</v>
      </c>
      <c r="J298" s="42"/>
      <c r="K298" s="64"/>
      <c r="L298" s="64"/>
      <c r="M298" s="90">
        <v>0</v>
      </c>
      <c r="N298" s="42"/>
      <c r="P298" s="1"/>
      <c r="Q298" s="55"/>
      <c r="S298" s="42"/>
    </row>
    <row r="299" spans="1:19" ht="15">
      <c r="A299" s="4" t="s">
        <v>654</v>
      </c>
      <c r="B299" s="2" t="s">
        <v>661</v>
      </c>
      <c r="C299" s="72" t="s">
        <v>323</v>
      </c>
      <c r="D299" s="87"/>
      <c r="E299" s="75">
        <v>368.020379999999</v>
      </c>
      <c r="F299" s="75">
        <v>368.270379999999</v>
      </c>
      <c r="G299" s="98">
        <f t="shared" si="63"/>
        <v>0.25</v>
      </c>
      <c r="J299" s="42">
        <v>0.499</v>
      </c>
      <c r="K299" s="64" t="s">
        <v>431</v>
      </c>
      <c r="L299" s="64" t="s">
        <v>431</v>
      </c>
      <c r="M299" s="90">
        <v>0.076</v>
      </c>
      <c r="N299" s="42">
        <v>152</v>
      </c>
      <c r="O299" s="1">
        <v>76</v>
      </c>
      <c r="P299" s="1">
        <v>76</v>
      </c>
      <c r="Q299" s="55"/>
      <c r="S299" s="42">
        <v>74</v>
      </c>
    </row>
    <row r="300" spans="1:19" ht="15">
      <c r="A300" s="4" t="s">
        <v>654</v>
      </c>
      <c r="B300" s="2"/>
      <c r="C300" s="72" t="s">
        <v>114</v>
      </c>
      <c r="D300" s="87"/>
      <c r="E300" s="75">
        <v>368.270379999999</v>
      </c>
      <c r="F300" s="75">
        <v>368.618379999999</v>
      </c>
      <c r="G300" s="98">
        <f t="shared" si="63"/>
        <v>0.34799999999995634</v>
      </c>
      <c r="J300" s="42"/>
      <c r="K300" s="64"/>
      <c r="L300" s="64"/>
      <c r="M300" s="90">
        <v>0</v>
      </c>
      <c r="N300" s="42"/>
      <c r="P300" s="1"/>
      <c r="Q300" s="55"/>
      <c r="S300" s="42"/>
    </row>
    <row r="301" spans="1:21" ht="15">
      <c r="A301" s="4" t="s">
        <v>654</v>
      </c>
      <c r="B301" s="2" t="s">
        <v>661</v>
      </c>
      <c r="C301" s="72" t="s">
        <v>324</v>
      </c>
      <c r="D301" s="87"/>
      <c r="E301" s="75">
        <v>368.618379999999</v>
      </c>
      <c r="F301" s="75">
        <v>369.068379999999</v>
      </c>
      <c r="G301" s="98">
        <f t="shared" si="63"/>
        <v>0.4500000000000455</v>
      </c>
      <c r="J301" s="42">
        <v>0.45</v>
      </c>
      <c r="K301" s="64" t="s">
        <v>449</v>
      </c>
      <c r="L301" s="64" t="s">
        <v>449</v>
      </c>
      <c r="M301" s="90">
        <v>0.078</v>
      </c>
      <c r="N301" s="42">
        <v>156</v>
      </c>
      <c r="O301" s="1">
        <v>78</v>
      </c>
      <c r="P301" s="1">
        <v>78</v>
      </c>
      <c r="Q301" s="55"/>
      <c r="S301" s="42">
        <v>156</v>
      </c>
      <c r="T301" s="1">
        <v>78</v>
      </c>
      <c r="U301" s="1">
        <v>78</v>
      </c>
    </row>
    <row r="302" spans="1:19" ht="15">
      <c r="A302" s="4" t="s">
        <v>654</v>
      </c>
      <c r="B302" s="2"/>
      <c r="C302" s="72" t="s">
        <v>115</v>
      </c>
      <c r="D302" s="87"/>
      <c r="E302" s="75">
        <v>369.068379999999</v>
      </c>
      <c r="F302" s="75">
        <v>369.205379999999</v>
      </c>
      <c r="G302" s="98">
        <f t="shared" si="63"/>
        <v>0.13700000000000045</v>
      </c>
      <c r="J302" s="42"/>
      <c r="K302" s="64"/>
      <c r="L302" s="64"/>
      <c r="M302" s="90">
        <v>0</v>
      </c>
      <c r="N302" s="42"/>
      <c r="P302" s="1"/>
      <c r="Q302" s="55"/>
      <c r="S302" s="42"/>
    </row>
    <row r="303" spans="1:21" ht="15">
      <c r="A303" s="4" t="s">
        <v>654</v>
      </c>
      <c r="B303" s="2" t="s">
        <v>661</v>
      </c>
      <c r="C303" s="72" t="s">
        <v>325</v>
      </c>
      <c r="D303" s="87"/>
      <c r="E303" s="75">
        <v>369.205379999999</v>
      </c>
      <c r="F303" s="75">
        <v>369.925379999999</v>
      </c>
      <c r="G303" s="98">
        <f t="shared" si="63"/>
        <v>0.7199999999999704</v>
      </c>
      <c r="J303" s="42">
        <v>0.857</v>
      </c>
      <c r="K303" s="64" t="s">
        <v>449</v>
      </c>
      <c r="L303" s="64" t="s">
        <v>449</v>
      </c>
      <c r="M303" s="90">
        <v>0.05837</v>
      </c>
      <c r="N303" s="42">
        <v>11.674</v>
      </c>
      <c r="O303" s="1">
        <v>58.37</v>
      </c>
      <c r="P303" s="1">
        <v>58.37</v>
      </c>
      <c r="Q303" s="55"/>
      <c r="S303" s="42">
        <v>11.674</v>
      </c>
      <c r="T303" s="1">
        <v>58.37</v>
      </c>
      <c r="U303" s="1">
        <v>58.37</v>
      </c>
    </row>
    <row r="304" spans="1:19" ht="15">
      <c r="A304" s="4" t="s">
        <v>654</v>
      </c>
      <c r="B304" s="2"/>
      <c r="C304" s="72" t="s">
        <v>116</v>
      </c>
      <c r="D304" s="87"/>
      <c r="E304" s="75">
        <v>369.925379999999</v>
      </c>
      <c r="F304" s="75">
        <v>384.695399999999</v>
      </c>
      <c r="G304" s="98">
        <f t="shared" si="63"/>
        <v>14.770019999999988</v>
      </c>
      <c r="J304" s="42"/>
      <c r="K304" s="64"/>
      <c r="L304" s="64"/>
      <c r="M304" s="90">
        <v>0</v>
      </c>
      <c r="N304" s="42"/>
      <c r="P304" s="1"/>
      <c r="Q304" s="55"/>
      <c r="S304" s="42"/>
    </row>
    <row r="305" spans="1:21" ht="15">
      <c r="A305" s="4" t="s">
        <v>654</v>
      </c>
      <c r="C305" s="72" t="s">
        <v>326</v>
      </c>
      <c r="D305" s="87"/>
      <c r="E305" s="75">
        <v>384.695399999999</v>
      </c>
      <c r="F305" s="75">
        <v>384.695399999999</v>
      </c>
      <c r="G305" s="98">
        <f t="shared" si="63"/>
        <v>0</v>
      </c>
      <c r="J305" s="49"/>
      <c r="K305" s="64" t="s">
        <v>449</v>
      </c>
      <c r="L305" s="64" t="s">
        <v>449</v>
      </c>
      <c r="M305" s="90">
        <v>0.078</v>
      </c>
      <c r="N305" s="42">
        <v>156</v>
      </c>
      <c r="O305" s="1">
        <v>78</v>
      </c>
      <c r="P305" s="1">
        <v>78</v>
      </c>
      <c r="Q305" s="55"/>
      <c r="S305" s="42">
        <v>156</v>
      </c>
      <c r="T305" s="1">
        <v>78</v>
      </c>
      <c r="U305" s="1">
        <v>78</v>
      </c>
    </row>
    <row r="306" spans="1:19" ht="15">
      <c r="A306" s="4" t="s">
        <v>654</v>
      </c>
      <c r="C306" s="72" t="s">
        <v>117</v>
      </c>
      <c r="D306" s="87"/>
      <c r="E306" s="75">
        <v>384.695399999999</v>
      </c>
      <c r="F306" s="75">
        <v>396.649879999999</v>
      </c>
      <c r="G306" s="98">
        <f t="shared" si="63"/>
        <v>11.95447999999999</v>
      </c>
      <c r="J306" s="49"/>
      <c r="K306" s="64"/>
      <c r="L306" s="64"/>
      <c r="M306" s="90">
        <v>0</v>
      </c>
      <c r="N306" s="42"/>
      <c r="P306" s="1"/>
      <c r="Q306" s="55"/>
      <c r="S306" s="42"/>
    </row>
    <row r="307" spans="1:19" ht="15">
      <c r="A307" s="4" t="s">
        <v>654</v>
      </c>
      <c r="B307" s="2"/>
      <c r="C307" s="72" t="s">
        <v>327</v>
      </c>
      <c r="D307" s="87"/>
      <c r="E307" s="75">
        <v>396.649879999999</v>
      </c>
      <c r="F307" s="75">
        <v>397.149879999999</v>
      </c>
      <c r="G307" s="98">
        <f t="shared" si="63"/>
        <v>0.5</v>
      </c>
      <c r="J307" s="49"/>
      <c r="K307" s="64" t="s">
        <v>658</v>
      </c>
      <c r="L307" s="64" t="s">
        <v>658</v>
      </c>
      <c r="M307" s="90">
        <v>0.0359</v>
      </c>
      <c r="N307" s="42">
        <v>71.8</v>
      </c>
      <c r="O307" s="1">
        <v>35.9</v>
      </c>
      <c r="P307" s="1">
        <v>35.9</v>
      </c>
      <c r="Q307" s="55"/>
      <c r="S307" s="42">
        <v>152</v>
      </c>
    </row>
    <row r="308" spans="1:19" ht="15">
      <c r="A308" s="4" t="s">
        <v>654</v>
      </c>
      <c r="B308" s="2"/>
      <c r="C308" s="72" t="s">
        <v>118</v>
      </c>
      <c r="D308" s="87"/>
      <c r="E308" s="75">
        <v>397.149879999999</v>
      </c>
      <c r="F308" s="75">
        <v>397.587879999999</v>
      </c>
      <c r="G308" s="98">
        <f t="shared" si="63"/>
        <v>0.438000000000045</v>
      </c>
      <c r="J308" s="49"/>
      <c r="K308" s="64"/>
      <c r="L308" s="64"/>
      <c r="M308" s="90">
        <v>0</v>
      </c>
      <c r="N308" s="42"/>
      <c r="P308" s="1"/>
      <c r="Q308" s="55"/>
      <c r="S308" s="42"/>
    </row>
    <row r="309" spans="1:21" ht="15">
      <c r="A309" s="4" t="s">
        <v>654</v>
      </c>
      <c r="B309" s="2" t="s">
        <v>662</v>
      </c>
      <c r="C309" s="72" t="s">
        <v>328</v>
      </c>
      <c r="D309" s="87"/>
      <c r="E309" s="75">
        <v>397.587879999999</v>
      </c>
      <c r="F309" s="75">
        <v>398.037879999999</v>
      </c>
      <c r="G309" s="98">
        <f t="shared" si="63"/>
        <v>0.44999999999998863</v>
      </c>
      <c r="J309" s="42">
        <v>1.985</v>
      </c>
      <c r="K309" s="64" t="s">
        <v>449</v>
      </c>
      <c r="L309" s="64" t="s">
        <v>449</v>
      </c>
      <c r="M309" s="90">
        <v>0.078</v>
      </c>
      <c r="N309" s="42">
        <v>156</v>
      </c>
      <c r="O309" s="1">
        <v>78</v>
      </c>
      <c r="P309" s="1">
        <v>78</v>
      </c>
      <c r="Q309" s="55"/>
      <c r="S309" s="42">
        <v>156</v>
      </c>
      <c r="T309" s="1">
        <v>78</v>
      </c>
      <c r="U309" s="1">
        <v>78</v>
      </c>
    </row>
    <row r="310" spans="1:19" ht="15">
      <c r="A310" s="4" t="s">
        <v>654</v>
      </c>
      <c r="B310" s="2"/>
      <c r="C310" s="72" t="s">
        <v>114</v>
      </c>
      <c r="D310" s="87"/>
      <c r="E310" s="75">
        <v>398.037879999999</v>
      </c>
      <c r="F310" s="75">
        <v>398.385879999999</v>
      </c>
      <c r="G310" s="98">
        <f t="shared" si="63"/>
        <v>0.3480000000000132</v>
      </c>
      <c r="J310" s="42"/>
      <c r="K310" s="64"/>
      <c r="L310" s="64"/>
      <c r="M310" s="90">
        <v>0</v>
      </c>
      <c r="N310" s="42"/>
      <c r="P310" s="1"/>
      <c r="Q310" s="55"/>
      <c r="S310" s="42"/>
    </row>
    <row r="311" spans="1:19" ht="15">
      <c r="A311" s="4" t="s">
        <v>654</v>
      </c>
      <c r="B311" s="2" t="s">
        <v>662</v>
      </c>
      <c r="C311" s="72" t="s">
        <v>329</v>
      </c>
      <c r="D311" s="87"/>
      <c r="E311" s="75">
        <v>398.385879999999</v>
      </c>
      <c r="F311" s="75">
        <v>398.635879999999</v>
      </c>
      <c r="G311" s="98">
        <f t="shared" si="63"/>
        <v>0.25</v>
      </c>
      <c r="J311" s="42">
        <v>1.165</v>
      </c>
      <c r="K311" s="64" t="s">
        <v>658</v>
      </c>
      <c r="L311" s="64" t="s">
        <v>658</v>
      </c>
      <c r="M311" s="90">
        <v>0.037</v>
      </c>
      <c r="N311" s="42">
        <v>74</v>
      </c>
      <c r="O311" s="1">
        <v>37</v>
      </c>
      <c r="P311" s="1">
        <v>37</v>
      </c>
      <c r="Q311" s="55"/>
      <c r="S311" s="42">
        <v>152</v>
      </c>
    </row>
    <row r="312" spans="1:19" ht="15">
      <c r="A312" s="4" t="s">
        <v>654</v>
      </c>
      <c r="B312" s="2"/>
      <c r="C312" s="72" t="s">
        <v>113</v>
      </c>
      <c r="D312" s="87"/>
      <c r="E312" s="75">
        <v>398.635879999999</v>
      </c>
      <c r="F312" s="75">
        <v>398.785879999999</v>
      </c>
      <c r="G312" s="98">
        <f t="shared" si="63"/>
        <v>0.14999999999997726</v>
      </c>
      <c r="J312" s="42"/>
      <c r="K312" s="64"/>
      <c r="L312" s="64"/>
      <c r="M312" s="90">
        <v>0</v>
      </c>
      <c r="N312" s="42"/>
      <c r="P312" s="1"/>
      <c r="Q312" s="55"/>
      <c r="S312" s="42"/>
    </row>
    <row r="313" spans="1:19" ht="15">
      <c r="A313" s="4" t="s">
        <v>654</v>
      </c>
      <c r="B313" s="2" t="s">
        <v>662</v>
      </c>
      <c r="C313" s="72" t="s">
        <v>330</v>
      </c>
      <c r="D313" s="87"/>
      <c r="E313" s="75">
        <v>398.785879999999</v>
      </c>
      <c r="F313" s="75">
        <v>399.035879999999</v>
      </c>
      <c r="G313" s="98">
        <f t="shared" si="63"/>
        <v>0.25</v>
      </c>
      <c r="J313" s="42">
        <v>0.36</v>
      </c>
      <c r="K313" s="64" t="s">
        <v>658</v>
      </c>
      <c r="L313" s="64" t="s">
        <v>658</v>
      </c>
      <c r="M313" s="90">
        <v>0.037</v>
      </c>
      <c r="N313" s="42">
        <v>74</v>
      </c>
      <c r="O313" s="1">
        <v>37</v>
      </c>
      <c r="P313" s="1">
        <v>37</v>
      </c>
      <c r="Q313" s="55"/>
      <c r="S313" s="42">
        <v>152</v>
      </c>
    </row>
    <row r="314" spans="1:19" ht="15">
      <c r="A314" s="4" t="s">
        <v>654</v>
      </c>
      <c r="B314" s="2"/>
      <c r="C314" s="72" t="s">
        <v>119</v>
      </c>
      <c r="D314" s="87"/>
      <c r="E314" s="75">
        <v>399.035879999999</v>
      </c>
      <c r="F314" s="75">
        <v>400.300399999999</v>
      </c>
      <c r="G314" s="98">
        <f t="shared" si="63"/>
        <v>1.2645200000000045</v>
      </c>
      <c r="J314" s="42"/>
      <c r="K314" s="64"/>
      <c r="L314" s="64"/>
      <c r="M314" s="90">
        <v>0</v>
      </c>
      <c r="N314" s="42"/>
      <c r="P314" s="1"/>
      <c r="Q314" s="55"/>
      <c r="S314" s="42"/>
    </row>
    <row r="315" spans="1:21" ht="15">
      <c r="A315" s="4" t="s">
        <v>654</v>
      </c>
      <c r="B315" s="2" t="s">
        <v>662</v>
      </c>
      <c r="C315" s="72" t="s">
        <v>331</v>
      </c>
      <c r="D315" s="87"/>
      <c r="E315" s="75">
        <v>400.300399999999</v>
      </c>
      <c r="F315" s="75">
        <v>401.020399999999</v>
      </c>
      <c r="G315" s="98">
        <f t="shared" si="63"/>
        <v>0.7199999999999704</v>
      </c>
      <c r="J315" s="42">
        <v>0.36</v>
      </c>
      <c r="K315" s="64" t="s">
        <v>449</v>
      </c>
      <c r="L315" s="64" t="s">
        <v>449</v>
      </c>
      <c r="M315" s="90">
        <v>0.05837</v>
      </c>
      <c r="N315" s="42">
        <v>11.674</v>
      </c>
      <c r="O315" s="1">
        <v>58.37</v>
      </c>
      <c r="P315" s="1">
        <v>58.37</v>
      </c>
      <c r="Q315" s="55"/>
      <c r="S315" s="42">
        <v>11.674</v>
      </c>
      <c r="T315" s="1">
        <v>58.37</v>
      </c>
      <c r="U315" s="1">
        <v>58.37</v>
      </c>
    </row>
    <row r="316" spans="1:19" ht="15">
      <c r="A316" s="4" t="s">
        <v>654</v>
      </c>
      <c r="B316" s="2"/>
      <c r="C316" s="72" t="s">
        <v>120</v>
      </c>
      <c r="D316" s="87"/>
      <c r="E316" s="75">
        <v>401.020399999999</v>
      </c>
      <c r="F316" s="75">
        <v>426.897879999999</v>
      </c>
      <c r="G316" s="98">
        <f t="shared" si="63"/>
        <v>25.877480000000048</v>
      </c>
      <c r="J316" s="42"/>
      <c r="K316" s="64"/>
      <c r="L316" s="64"/>
      <c r="M316" s="90">
        <v>0</v>
      </c>
      <c r="N316" s="42"/>
      <c r="P316" s="1"/>
      <c r="Q316" s="55"/>
      <c r="S316" s="42"/>
    </row>
    <row r="317" spans="1:19" ht="15">
      <c r="A317" s="4" t="s">
        <v>654</v>
      </c>
      <c r="B317" s="2" t="s">
        <v>676</v>
      </c>
      <c r="C317" s="72" t="s">
        <v>332</v>
      </c>
      <c r="D317" s="87"/>
      <c r="E317" s="75">
        <v>426.897879999999</v>
      </c>
      <c r="F317" s="75">
        <v>427.397879999999</v>
      </c>
      <c r="G317" s="98">
        <f t="shared" si="63"/>
        <v>0.5</v>
      </c>
      <c r="J317" s="42">
        <v>1.896</v>
      </c>
      <c r="K317" s="64" t="s">
        <v>658</v>
      </c>
      <c r="L317" s="64" t="s">
        <v>658</v>
      </c>
      <c r="M317" s="90">
        <v>0.076</v>
      </c>
      <c r="N317" s="42">
        <v>152</v>
      </c>
      <c r="O317" s="1">
        <v>76</v>
      </c>
      <c r="P317" s="1">
        <v>76</v>
      </c>
      <c r="Q317" s="55"/>
      <c r="S317" s="42">
        <v>71.8</v>
      </c>
    </row>
    <row r="318" spans="1:19" ht="15">
      <c r="A318" s="4" t="s">
        <v>654</v>
      </c>
      <c r="B318" s="2"/>
      <c r="C318" s="72" t="s">
        <v>121</v>
      </c>
      <c r="D318" s="87"/>
      <c r="E318" s="75">
        <v>427.397879999999</v>
      </c>
      <c r="F318" s="75">
        <v>434.155879999999</v>
      </c>
      <c r="G318" s="98">
        <f t="shared" si="63"/>
        <v>6.757999999999981</v>
      </c>
      <c r="J318" s="42"/>
      <c r="K318" s="64"/>
      <c r="L318" s="64"/>
      <c r="M318" s="90">
        <v>0</v>
      </c>
      <c r="N318" s="42"/>
      <c r="P318" s="1"/>
      <c r="Q318" s="55"/>
      <c r="S318" s="42"/>
    </row>
    <row r="319" spans="1:21" ht="15">
      <c r="A319" s="4" t="s">
        <v>654</v>
      </c>
      <c r="B319" s="2" t="s">
        <v>663</v>
      </c>
      <c r="C319" s="72" t="s">
        <v>333</v>
      </c>
      <c r="D319" s="87"/>
      <c r="E319" s="75">
        <v>434.155879999999</v>
      </c>
      <c r="F319" s="75">
        <v>434.875879999999</v>
      </c>
      <c r="G319" s="98">
        <f t="shared" si="63"/>
        <v>0.7199999999999704</v>
      </c>
      <c r="J319" s="42">
        <v>0.72</v>
      </c>
      <c r="K319" s="64" t="s">
        <v>449</v>
      </c>
      <c r="L319" s="64" t="s">
        <v>449</v>
      </c>
      <c r="M319" s="90">
        <v>0.05837</v>
      </c>
      <c r="N319" s="42">
        <v>11.674</v>
      </c>
      <c r="O319" s="1">
        <v>58.37</v>
      </c>
      <c r="P319" s="1">
        <v>58.37</v>
      </c>
      <c r="Q319" s="55"/>
      <c r="S319" s="42">
        <v>11.674</v>
      </c>
      <c r="T319" s="1">
        <v>58.37</v>
      </c>
      <c r="U319" s="1">
        <v>58.37</v>
      </c>
    </row>
    <row r="320" spans="1:19" ht="15">
      <c r="A320" s="4" t="s">
        <v>654</v>
      </c>
      <c r="B320" s="2"/>
      <c r="C320" s="72" t="s">
        <v>115</v>
      </c>
      <c r="D320" s="87"/>
      <c r="E320" s="75">
        <v>434.875879999999</v>
      </c>
      <c r="F320" s="75">
        <v>435.012879999999</v>
      </c>
      <c r="G320" s="98">
        <f t="shared" si="63"/>
        <v>0.13700000000000045</v>
      </c>
      <c r="J320" s="42"/>
      <c r="K320" s="64"/>
      <c r="L320" s="64"/>
      <c r="M320" s="90">
        <v>0</v>
      </c>
      <c r="N320" s="42"/>
      <c r="P320" s="1"/>
      <c r="Q320" s="55"/>
      <c r="S320" s="42"/>
    </row>
    <row r="321" spans="1:21" ht="15">
      <c r="A321" s="4" t="s">
        <v>654</v>
      </c>
      <c r="B321" s="2" t="s">
        <v>663</v>
      </c>
      <c r="C321" s="72" t="s">
        <v>334</v>
      </c>
      <c r="D321" s="87"/>
      <c r="E321" s="75">
        <v>435.012879999999</v>
      </c>
      <c r="F321" s="75">
        <v>435.462879999999</v>
      </c>
      <c r="G321" s="98">
        <f t="shared" si="63"/>
        <v>0.4500000000000455</v>
      </c>
      <c r="J321" s="42">
        <v>6.881</v>
      </c>
      <c r="K321" s="64" t="s">
        <v>449</v>
      </c>
      <c r="L321" s="64" t="s">
        <v>449</v>
      </c>
      <c r="M321" s="90">
        <v>0.078</v>
      </c>
      <c r="N321" s="42">
        <v>156</v>
      </c>
      <c r="O321" s="1">
        <v>78</v>
      </c>
      <c r="P321" s="1">
        <v>78</v>
      </c>
      <c r="Q321" s="55"/>
      <c r="S321" s="42">
        <v>156</v>
      </c>
      <c r="T321" s="1">
        <v>78</v>
      </c>
      <c r="U321" s="1">
        <v>78</v>
      </c>
    </row>
    <row r="322" spans="1:19" ht="15">
      <c r="A322" s="4" t="s">
        <v>654</v>
      </c>
      <c r="B322" s="2"/>
      <c r="C322" s="72" t="s">
        <v>122</v>
      </c>
      <c r="D322" s="87"/>
      <c r="E322" s="75">
        <v>435.462879999999</v>
      </c>
      <c r="F322" s="75">
        <v>441.742079999999</v>
      </c>
      <c r="G322" s="98">
        <f t="shared" si="63"/>
        <v>6.279200000000003</v>
      </c>
      <c r="J322" s="42"/>
      <c r="K322" s="64"/>
      <c r="L322" s="64"/>
      <c r="M322" s="90">
        <v>0</v>
      </c>
      <c r="N322" s="42"/>
      <c r="P322" s="1"/>
      <c r="Q322" s="55"/>
      <c r="S322" s="42"/>
    </row>
    <row r="323" spans="1:21" ht="15">
      <c r="A323" s="4" t="s">
        <v>654</v>
      </c>
      <c r="C323" s="72" t="s">
        <v>335</v>
      </c>
      <c r="D323" s="87"/>
      <c r="E323" s="75">
        <v>441.742079999999</v>
      </c>
      <c r="F323" s="75">
        <v>442.242079999999</v>
      </c>
      <c r="G323" s="98">
        <f t="shared" si="63"/>
        <v>0.5</v>
      </c>
      <c r="J323" s="42"/>
      <c r="K323" s="64" t="s">
        <v>449</v>
      </c>
      <c r="L323" s="64" t="s">
        <v>449</v>
      </c>
      <c r="M323" s="90">
        <v>0.05125</v>
      </c>
      <c r="N323" s="42">
        <v>102.5</v>
      </c>
      <c r="O323" s="1">
        <v>51.25</v>
      </c>
      <c r="P323" s="1">
        <v>51.25</v>
      </c>
      <c r="Q323" s="55"/>
      <c r="S323" s="42">
        <v>102.5</v>
      </c>
      <c r="T323" s="1">
        <v>51.25</v>
      </c>
      <c r="U323" s="1">
        <v>51.25</v>
      </c>
    </row>
    <row r="324" spans="1:19" ht="15">
      <c r="A324" s="4" t="s">
        <v>654</v>
      </c>
      <c r="C324" s="72" t="s">
        <v>123</v>
      </c>
      <c r="D324" s="87"/>
      <c r="E324" s="75">
        <v>442.242079999999</v>
      </c>
      <c r="F324" s="75">
        <v>457.145879999999</v>
      </c>
      <c r="G324" s="98">
        <f t="shared" si="63"/>
        <v>14.90379999999999</v>
      </c>
      <c r="J324" s="42"/>
      <c r="K324" s="64"/>
      <c r="L324" s="64"/>
      <c r="M324" s="90">
        <v>0</v>
      </c>
      <c r="N324" s="42"/>
      <c r="P324" s="1"/>
      <c r="Q324" s="55"/>
      <c r="S324" s="42"/>
    </row>
    <row r="325" spans="1:19" ht="15">
      <c r="A325" s="4" t="s">
        <v>654</v>
      </c>
      <c r="B325" s="3" t="s">
        <v>677</v>
      </c>
      <c r="C325" s="72" t="s">
        <v>336</v>
      </c>
      <c r="D325" s="87"/>
      <c r="E325" s="75">
        <v>457.145879999999</v>
      </c>
      <c r="F325" s="75">
        <v>457.645879999999</v>
      </c>
      <c r="G325" s="98">
        <f t="shared" si="63"/>
        <v>0.5</v>
      </c>
      <c r="J325" s="42">
        <v>1.896</v>
      </c>
      <c r="K325" s="64" t="s">
        <v>658</v>
      </c>
      <c r="L325" s="64" t="s">
        <v>658</v>
      </c>
      <c r="M325" s="90">
        <v>0.0359</v>
      </c>
      <c r="N325" s="42">
        <v>71.8</v>
      </c>
      <c r="O325" s="1">
        <v>35.9</v>
      </c>
      <c r="P325" s="1">
        <v>35.9</v>
      </c>
      <c r="Q325" s="55"/>
      <c r="S325" s="42">
        <v>152</v>
      </c>
    </row>
    <row r="326" spans="1:19" ht="15">
      <c r="A326" s="4" t="s">
        <v>654</v>
      </c>
      <c r="B326" s="3"/>
      <c r="C326" s="72" t="s">
        <v>124</v>
      </c>
      <c r="D326" s="87"/>
      <c r="E326" s="75">
        <v>457.645879999999</v>
      </c>
      <c r="F326" s="75">
        <v>457.895399999999</v>
      </c>
      <c r="G326" s="98">
        <f t="shared" si="63"/>
        <v>0.24951999999996133</v>
      </c>
      <c r="J326" s="42"/>
      <c r="K326" s="64"/>
      <c r="L326" s="64"/>
      <c r="M326" s="90">
        <v>0</v>
      </c>
      <c r="N326" s="42"/>
      <c r="P326" s="1"/>
      <c r="Q326" s="55"/>
      <c r="S326" s="42"/>
    </row>
    <row r="327" spans="1:21" ht="15">
      <c r="A327" s="4" t="s">
        <v>654</v>
      </c>
      <c r="C327" s="72" t="s">
        <v>337</v>
      </c>
      <c r="D327" s="87"/>
      <c r="E327" s="75">
        <v>457.895399999999</v>
      </c>
      <c r="F327" s="75">
        <v>457.895399999999</v>
      </c>
      <c r="G327" s="98">
        <f t="shared" si="63"/>
        <v>0</v>
      </c>
      <c r="J327" s="42"/>
      <c r="K327" s="64" t="s">
        <v>449</v>
      </c>
      <c r="L327" s="64" t="s">
        <v>449</v>
      </c>
      <c r="M327" s="90">
        <v>0.078</v>
      </c>
      <c r="N327" s="42">
        <v>156</v>
      </c>
      <c r="O327" s="1">
        <v>78</v>
      </c>
      <c r="P327" s="1">
        <v>78</v>
      </c>
      <c r="Q327" s="55"/>
      <c r="S327" s="42">
        <v>156</v>
      </c>
      <c r="T327" s="1">
        <v>78</v>
      </c>
      <c r="U327" s="1">
        <v>78</v>
      </c>
    </row>
    <row r="328" spans="1:19" ht="15">
      <c r="A328" s="4" t="s">
        <v>654</v>
      </c>
      <c r="C328" s="72" t="s">
        <v>125</v>
      </c>
      <c r="D328" s="87"/>
      <c r="E328" s="75">
        <v>457.895399999999</v>
      </c>
      <c r="F328" s="75">
        <v>487.393879999999</v>
      </c>
      <c r="G328" s="98">
        <f aca="true" t="shared" si="64" ref="G328:G391">F328-E328</f>
        <v>29.49848000000003</v>
      </c>
      <c r="J328" s="42"/>
      <c r="K328" s="64"/>
      <c r="L328" s="64"/>
      <c r="M328" s="90">
        <v>0</v>
      </c>
      <c r="N328" s="42"/>
      <c r="P328" s="1"/>
      <c r="Q328" s="55"/>
      <c r="S328" s="42"/>
    </row>
    <row r="329" spans="1:19" ht="15">
      <c r="A329" s="4" t="s">
        <v>654</v>
      </c>
      <c r="C329" s="72" t="s">
        <v>338</v>
      </c>
      <c r="D329" s="87"/>
      <c r="E329" s="75">
        <v>487.393879999999</v>
      </c>
      <c r="F329" s="75">
        <v>487.893879999999</v>
      </c>
      <c r="G329" s="98">
        <f t="shared" si="64"/>
        <v>0.5</v>
      </c>
      <c r="J329" s="42"/>
      <c r="K329" s="64" t="s">
        <v>658</v>
      </c>
      <c r="L329" s="64" t="s">
        <v>658</v>
      </c>
      <c r="M329" s="90">
        <v>0.076</v>
      </c>
      <c r="N329" s="42">
        <v>152</v>
      </c>
      <c r="O329" s="1">
        <v>76</v>
      </c>
      <c r="P329" s="1">
        <v>76</v>
      </c>
      <c r="Q329" s="55"/>
      <c r="S329" s="42">
        <v>71.8</v>
      </c>
    </row>
    <row r="330" spans="1:19" ht="15">
      <c r="A330" s="4" t="s">
        <v>654</v>
      </c>
      <c r="C330" s="72" t="s">
        <v>126</v>
      </c>
      <c r="D330" s="87"/>
      <c r="E330" s="75">
        <v>487.893879999999</v>
      </c>
      <c r="F330" s="75">
        <v>501.603579999999</v>
      </c>
      <c r="G330" s="98">
        <f t="shared" si="64"/>
        <v>13.709699999999998</v>
      </c>
      <c r="J330" s="42"/>
      <c r="K330" s="64"/>
      <c r="L330" s="64"/>
      <c r="M330" s="90">
        <v>0</v>
      </c>
      <c r="N330" s="42"/>
      <c r="P330" s="1"/>
      <c r="Q330" s="55"/>
      <c r="S330" s="42"/>
    </row>
    <row r="331" spans="1:21" ht="15">
      <c r="A331" s="4" t="s">
        <v>654</v>
      </c>
      <c r="C331" s="72" t="s">
        <v>339</v>
      </c>
      <c r="D331" s="87"/>
      <c r="E331" s="75">
        <v>501.603579999999</v>
      </c>
      <c r="F331" s="75">
        <v>502.103579999999</v>
      </c>
      <c r="G331" s="98">
        <f t="shared" si="64"/>
        <v>0.5</v>
      </c>
      <c r="J331" s="42"/>
      <c r="K331" s="64" t="s">
        <v>449</v>
      </c>
      <c r="L331" s="64" t="s">
        <v>449</v>
      </c>
      <c r="M331" s="90">
        <v>0.05125</v>
      </c>
      <c r="N331" s="42">
        <v>102.5</v>
      </c>
      <c r="O331" s="1">
        <v>51.25</v>
      </c>
      <c r="P331" s="1">
        <v>51.25</v>
      </c>
      <c r="Q331" s="55"/>
      <c r="S331" s="42">
        <v>102.5</v>
      </c>
      <c r="T331" s="1">
        <v>51.25</v>
      </c>
      <c r="U331" s="1">
        <v>51.25</v>
      </c>
    </row>
    <row r="332" spans="1:19" ht="15">
      <c r="A332" s="4" t="s">
        <v>654</v>
      </c>
      <c r="C332" s="72" t="s">
        <v>127</v>
      </c>
      <c r="D332" s="87"/>
      <c r="E332" s="75">
        <v>502.103579999999</v>
      </c>
      <c r="F332" s="75">
        <v>517.641879999999</v>
      </c>
      <c r="G332" s="98">
        <f t="shared" si="64"/>
        <v>15.538299999999992</v>
      </c>
      <c r="J332" s="42"/>
      <c r="K332" s="64"/>
      <c r="L332" s="64"/>
      <c r="M332" s="90">
        <v>0</v>
      </c>
      <c r="N332" s="42"/>
      <c r="P332" s="1"/>
      <c r="Q332" s="55"/>
      <c r="S332" s="42"/>
    </row>
    <row r="333" spans="1:19" ht="15">
      <c r="A333" s="4" t="s">
        <v>654</v>
      </c>
      <c r="C333" s="72" t="s">
        <v>340</v>
      </c>
      <c r="D333" s="87"/>
      <c r="E333" s="75">
        <v>517.641879999999</v>
      </c>
      <c r="F333" s="75">
        <v>518.141879999999</v>
      </c>
      <c r="G333" s="98">
        <f t="shared" si="64"/>
        <v>0.5</v>
      </c>
      <c r="J333" s="42"/>
      <c r="K333" s="64" t="s">
        <v>658</v>
      </c>
      <c r="L333" s="64" t="s">
        <v>658</v>
      </c>
      <c r="M333" s="90">
        <v>0.0359</v>
      </c>
      <c r="N333" s="42">
        <v>71.8</v>
      </c>
      <c r="O333" s="1">
        <v>35.9</v>
      </c>
      <c r="P333" s="1">
        <v>35.9</v>
      </c>
      <c r="Q333" s="55"/>
      <c r="S333" s="42">
        <v>152</v>
      </c>
    </row>
    <row r="334" spans="1:19" ht="15">
      <c r="A334" s="4" t="s">
        <v>654</v>
      </c>
      <c r="C334" s="72" t="s">
        <v>128</v>
      </c>
      <c r="D334" s="87"/>
      <c r="E334" s="75">
        <v>518.141879999999</v>
      </c>
      <c r="F334" s="75">
        <v>547.889879999999</v>
      </c>
      <c r="G334" s="98">
        <f t="shared" si="64"/>
        <v>29.748000000000047</v>
      </c>
      <c r="J334" s="42"/>
      <c r="K334" s="64"/>
      <c r="L334" s="64"/>
      <c r="M334" s="90">
        <v>0</v>
      </c>
      <c r="N334" s="42"/>
      <c r="P334" s="1"/>
      <c r="Q334" s="55"/>
      <c r="S334" s="42"/>
    </row>
    <row r="335" spans="1:19" ht="15">
      <c r="A335" s="4" t="s">
        <v>654</v>
      </c>
      <c r="C335" s="72" t="s">
        <v>341</v>
      </c>
      <c r="D335" s="87"/>
      <c r="E335" s="75">
        <v>547.889879999999</v>
      </c>
      <c r="F335" s="75">
        <v>548.389879999999</v>
      </c>
      <c r="G335" s="98">
        <f t="shared" si="64"/>
        <v>0.5</v>
      </c>
      <c r="J335" s="42"/>
      <c r="K335" s="64" t="s">
        <v>431</v>
      </c>
      <c r="L335" s="64" t="s">
        <v>431</v>
      </c>
      <c r="M335" s="90">
        <v>0.076</v>
      </c>
      <c r="N335" s="42">
        <v>152</v>
      </c>
      <c r="O335" s="1">
        <v>76</v>
      </c>
      <c r="P335" s="1">
        <v>76</v>
      </c>
      <c r="Q335" s="55"/>
      <c r="S335" s="42">
        <v>71.8</v>
      </c>
    </row>
    <row r="336" spans="1:19" ht="15">
      <c r="A336" s="4" t="s">
        <v>654</v>
      </c>
      <c r="C336" s="72" t="s">
        <v>129</v>
      </c>
      <c r="D336" s="87"/>
      <c r="E336" s="75">
        <v>548.389879999999</v>
      </c>
      <c r="F336" s="75">
        <v>562.301979999999</v>
      </c>
      <c r="G336" s="98">
        <f t="shared" si="64"/>
        <v>13.91210000000001</v>
      </c>
      <c r="J336" s="42"/>
      <c r="K336" s="64"/>
      <c r="L336" s="64"/>
      <c r="M336" s="90">
        <v>0</v>
      </c>
      <c r="N336" s="42"/>
      <c r="P336" s="1"/>
      <c r="Q336" s="55"/>
      <c r="S336" s="42"/>
    </row>
    <row r="337" spans="1:21" ht="15">
      <c r="A337" s="4" t="s">
        <v>654</v>
      </c>
      <c r="C337" s="72" t="s">
        <v>342</v>
      </c>
      <c r="D337" s="87"/>
      <c r="E337" s="75">
        <v>562.301979999999</v>
      </c>
      <c r="F337" s="75">
        <v>562.801979999999</v>
      </c>
      <c r="G337" s="98">
        <f t="shared" si="64"/>
        <v>0.5</v>
      </c>
      <c r="J337" s="42"/>
      <c r="K337" s="64" t="s">
        <v>449</v>
      </c>
      <c r="L337" s="64" t="s">
        <v>449</v>
      </c>
      <c r="M337" s="90">
        <v>0.05125</v>
      </c>
      <c r="N337" s="42">
        <v>102.5</v>
      </c>
      <c r="O337" s="1">
        <v>51.25</v>
      </c>
      <c r="P337" s="1">
        <v>51.25</v>
      </c>
      <c r="Q337" s="55"/>
      <c r="S337" s="42">
        <v>102.5</v>
      </c>
      <c r="T337" s="1">
        <v>51.25</v>
      </c>
      <c r="U337" s="1">
        <v>51.25</v>
      </c>
    </row>
    <row r="338" spans="1:19" ht="15">
      <c r="A338" s="4" t="s">
        <v>654</v>
      </c>
      <c r="C338" s="72" t="s">
        <v>130</v>
      </c>
      <c r="D338" s="87"/>
      <c r="E338" s="75">
        <v>562.801979999999</v>
      </c>
      <c r="F338" s="75">
        <v>577.695399999999</v>
      </c>
      <c r="G338" s="98">
        <f t="shared" si="64"/>
        <v>14.893419999999992</v>
      </c>
      <c r="J338" s="42"/>
      <c r="K338" s="64"/>
      <c r="L338" s="64"/>
      <c r="M338" s="90">
        <v>0</v>
      </c>
      <c r="N338" s="42"/>
      <c r="P338" s="1"/>
      <c r="Q338" s="55"/>
      <c r="S338" s="42"/>
    </row>
    <row r="339" spans="1:21" ht="15">
      <c r="A339" s="4" t="s">
        <v>654</v>
      </c>
      <c r="C339" s="72" t="s">
        <v>343</v>
      </c>
      <c r="D339" s="87"/>
      <c r="E339" s="75">
        <v>577.695399999999</v>
      </c>
      <c r="F339" s="75">
        <v>577.695399999999</v>
      </c>
      <c r="G339" s="98">
        <f t="shared" si="64"/>
        <v>0</v>
      </c>
      <c r="J339" s="42"/>
      <c r="K339" s="64" t="s">
        <v>449</v>
      </c>
      <c r="L339" s="64" t="s">
        <v>449</v>
      </c>
      <c r="M339" s="90">
        <v>0.078</v>
      </c>
      <c r="N339" s="42">
        <v>156</v>
      </c>
      <c r="O339" s="1">
        <v>78</v>
      </c>
      <c r="P339" s="1">
        <v>78</v>
      </c>
      <c r="Q339" s="55"/>
      <c r="S339" s="42">
        <v>156</v>
      </c>
      <c r="T339" s="1">
        <v>78</v>
      </c>
      <c r="U339" s="1">
        <v>78</v>
      </c>
    </row>
    <row r="340" spans="1:19" ht="15">
      <c r="A340" s="4" t="s">
        <v>654</v>
      </c>
      <c r="C340" s="72" t="s">
        <v>131</v>
      </c>
      <c r="D340" s="87"/>
      <c r="E340" s="75">
        <v>577.695399999999</v>
      </c>
      <c r="F340" s="75">
        <v>578.137399999999</v>
      </c>
      <c r="G340" s="98">
        <f t="shared" si="64"/>
        <v>0.4420000000000073</v>
      </c>
      <c r="J340" s="42"/>
      <c r="K340" s="64"/>
      <c r="L340" s="64"/>
      <c r="M340" s="90">
        <v>0</v>
      </c>
      <c r="N340" s="42"/>
      <c r="P340" s="1"/>
      <c r="Q340" s="55"/>
      <c r="S340" s="42"/>
    </row>
    <row r="341" spans="1:21" ht="15">
      <c r="A341" s="4" t="s">
        <v>654</v>
      </c>
      <c r="C341" s="72" t="s">
        <v>344</v>
      </c>
      <c r="D341" s="87"/>
      <c r="E341" s="75">
        <v>578.137399999999</v>
      </c>
      <c r="F341" s="75">
        <v>578.137399999999</v>
      </c>
      <c r="G341" s="98">
        <f t="shared" si="64"/>
        <v>0</v>
      </c>
      <c r="J341" s="42"/>
      <c r="K341" s="64" t="s">
        <v>657</v>
      </c>
      <c r="L341" s="64" t="s">
        <v>657</v>
      </c>
      <c r="M341" s="90">
        <v>0.078</v>
      </c>
      <c r="N341" s="42">
        <v>156</v>
      </c>
      <c r="O341" s="1">
        <v>78</v>
      </c>
      <c r="P341" s="1">
        <v>78</v>
      </c>
      <c r="Q341" s="55"/>
      <c r="S341" s="42">
        <v>156</v>
      </c>
      <c r="T341" s="1">
        <v>78</v>
      </c>
      <c r="U341" s="1">
        <v>78</v>
      </c>
    </row>
    <row r="342" spans="1:19" ht="15">
      <c r="A342" s="4" t="s">
        <v>654</v>
      </c>
      <c r="C342" s="72" t="s">
        <v>132</v>
      </c>
      <c r="D342" s="87"/>
      <c r="E342" s="75">
        <v>578.137399999999</v>
      </c>
      <c r="F342" s="75">
        <v>578.137879999999</v>
      </c>
      <c r="G342" s="98">
        <f t="shared" si="64"/>
        <v>0.0004799999999249849</v>
      </c>
      <c r="J342" s="42"/>
      <c r="K342" s="64"/>
      <c r="L342" s="64"/>
      <c r="M342" s="90">
        <v>0</v>
      </c>
      <c r="N342" s="42"/>
      <c r="P342" s="1"/>
      <c r="Q342" s="55"/>
      <c r="S342" s="42"/>
    </row>
    <row r="343" spans="1:19" ht="15">
      <c r="A343" s="4" t="s">
        <v>654</v>
      </c>
      <c r="C343" s="72" t="s">
        <v>345</v>
      </c>
      <c r="D343" s="87"/>
      <c r="E343" s="75">
        <v>578.137879999999</v>
      </c>
      <c r="F343" s="75">
        <v>578.637879999999</v>
      </c>
      <c r="G343" s="98">
        <f t="shared" si="64"/>
        <v>0.5</v>
      </c>
      <c r="J343" s="42"/>
      <c r="K343" s="64" t="s">
        <v>431</v>
      </c>
      <c r="L343" s="64" t="s">
        <v>431</v>
      </c>
      <c r="M343" s="90">
        <v>0.0359</v>
      </c>
      <c r="N343" s="42">
        <v>71.8</v>
      </c>
      <c r="O343" s="1">
        <v>35.9</v>
      </c>
      <c r="P343" s="1">
        <v>35.9</v>
      </c>
      <c r="Q343" s="55"/>
      <c r="S343" s="42">
        <v>152</v>
      </c>
    </row>
    <row r="344" spans="1:19" ht="15">
      <c r="A344" s="4" t="s">
        <v>654</v>
      </c>
      <c r="C344" s="72" t="s">
        <v>133</v>
      </c>
      <c r="D344" s="87"/>
      <c r="E344" s="75">
        <v>578.637879999999</v>
      </c>
      <c r="F344" s="75">
        <v>607.695399999999</v>
      </c>
      <c r="G344" s="98">
        <f t="shared" si="64"/>
        <v>29.057520000000068</v>
      </c>
      <c r="J344" s="42"/>
      <c r="K344" s="64"/>
      <c r="L344" s="64"/>
      <c r="M344" s="90">
        <v>0</v>
      </c>
      <c r="N344" s="42"/>
      <c r="P344" s="1"/>
      <c r="Q344" s="55"/>
      <c r="S344" s="42"/>
    </row>
    <row r="345" spans="1:21" ht="15">
      <c r="A345" s="4" t="s">
        <v>654</v>
      </c>
      <c r="C345" s="72" t="s">
        <v>346</v>
      </c>
      <c r="D345" s="87"/>
      <c r="E345" s="75">
        <v>607.695399999999</v>
      </c>
      <c r="F345" s="75">
        <v>607.695399999999</v>
      </c>
      <c r="G345" s="98">
        <f t="shared" si="64"/>
        <v>0</v>
      </c>
      <c r="J345" s="42"/>
      <c r="K345" s="64" t="s">
        <v>449</v>
      </c>
      <c r="L345" s="64" t="s">
        <v>449</v>
      </c>
      <c r="M345" s="90">
        <v>0.078</v>
      </c>
      <c r="N345" s="42">
        <v>156</v>
      </c>
      <c r="O345" s="1">
        <v>78</v>
      </c>
      <c r="P345" s="1">
        <v>78</v>
      </c>
      <c r="Q345" s="55"/>
      <c r="S345" s="42">
        <v>156</v>
      </c>
      <c r="T345" s="1">
        <v>78</v>
      </c>
      <c r="U345" s="1">
        <v>78</v>
      </c>
    </row>
    <row r="346" spans="1:19" ht="15">
      <c r="A346" s="4" t="s">
        <v>654</v>
      </c>
      <c r="C346" s="72" t="s">
        <v>134</v>
      </c>
      <c r="D346" s="87"/>
      <c r="E346" s="75">
        <v>607.695399999999</v>
      </c>
      <c r="F346" s="75">
        <v>608.385879999999</v>
      </c>
      <c r="G346" s="98">
        <f t="shared" si="64"/>
        <v>0.6904799999999796</v>
      </c>
      <c r="J346" s="42"/>
      <c r="K346" s="64"/>
      <c r="L346" s="64"/>
      <c r="M346" s="90">
        <v>0</v>
      </c>
      <c r="N346" s="42"/>
      <c r="P346" s="1"/>
      <c r="Q346" s="55"/>
      <c r="S346" s="42"/>
    </row>
    <row r="347" spans="1:19" ht="15">
      <c r="A347" s="4" t="s">
        <v>654</v>
      </c>
      <c r="C347" s="72" t="s">
        <v>347</v>
      </c>
      <c r="D347" s="87"/>
      <c r="E347" s="75">
        <v>608.385879999999</v>
      </c>
      <c r="F347" s="75">
        <v>608.885879999999</v>
      </c>
      <c r="G347" s="98">
        <f t="shared" si="64"/>
        <v>0.5</v>
      </c>
      <c r="J347" s="42"/>
      <c r="K347" s="64" t="s">
        <v>658</v>
      </c>
      <c r="L347" s="64" t="s">
        <v>658</v>
      </c>
      <c r="M347" s="90">
        <v>0.076</v>
      </c>
      <c r="N347" s="42">
        <v>152</v>
      </c>
      <c r="O347" s="1">
        <v>76</v>
      </c>
      <c r="P347" s="1">
        <v>76</v>
      </c>
      <c r="Q347" s="55"/>
      <c r="S347" s="42">
        <v>71.8</v>
      </c>
    </row>
    <row r="348" spans="1:19" ht="15">
      <c r="A348" s="4" t="s">
        <v>654</v>
      </c>
      <c r="C348" s="72" t="s">
        <v>128</v>
      </c>
      <c r="D348" s="87"/>
      <c r="E348" s="75">
        <v>608.885879999999</v>
      </c>
      <c r="F348" s="75">
        <v>638.633879999999</v>
      </c>
      <c r="G348" s="98">
        <f t="shared" si="64"/>
        <v>29.747999999999934</v>
      </c>
      <c r="J348" s="42"/>
      <c r="K348" s="64"/>
      <c r="L348" s="64"/>
      <c r="M348" s="90">
        <v>0</v>
      </c>
      <c r="N348" s="42"/>
      <c r="P348" s="1"/>
      <c r="Q348" s="55"/>
      <c r="S348" s="42"/>
    </row>
    <row r="349" spans="1:19" ht="15">
      <c r="A349" s="4" t="s">
        <v>654</v>
      </c>
      <c r="B349" s="3" t="s">
        <v>664</v>
      </c>
      <c r="C349" s="72" t="s">
        <v>348</v>
      </c>
      <c r="D349" s="87"/>
      <c r="E349" s="75">
        <v>638.633879999999</v>
      </c>
      <c r="F349" s="75">
        <v>639.133879999999</v>
      </c>
      <c r="G349" s="98">
        <f t="shared" si="64"/>
        <v>0.5</v>
      </c>
      <c r="J349" s="42">
        <v>0.846</v>
      </c>
      <c r="K349" s="64" t="s">
        <v>658</v>
      </c>
      <c r="L349" s="64" t="s">
        <v>658</v>
      </c>
      <c r="M349" s="90">
        <v>0.0359</v>
      </c>
      <c r="N349" s="42">
        <v>71.8</v>
      </c>
      <c r="O349" s="1">
        <v>35.9</v>
      </c>
      <c r="P349" s="1">
        <v>35.9</v>
      </c>
      <c r="Q349" s="55"/>
      <c r="S349" s="42">
        <v>152</v>
      </c>
    </row>
    <row r="350" spans="1:19" ht="15">
      <c r="A350" s="4" t="s">
        <v>654</v>
      </c>
      <c r="B350" s="3"/>
      <c r="C350" s="72" t="s">
        <v>118</v>
      </c>
      <c r="D350" s="87"/>
      <c r="E350" s="75">
        <v>639.133879999999</v>
      </c>
      <c r="F350" s="75">
        <v>639.571879999999</v>
      </c>
      <c r="G350" s="98">
        <f t="shared" si="64"/>
        <v>0.43800000000010186</v>
      </c>
      <c r="J350" s="42"/>
      <c r="K350" s="64"/>
      <c r="L350" s="64"/>
      <c r="M350" s="90">
        <v>0</v>
      </c>
      <c r="N350" s="42"/>
      <c r="P350" s="1"/>
      <c r="Q350" s="55"/>
      <c r="S350" s="42"/>
    </row>
    <row r="351" spans="1:21" ht="15">
      <c r="A351" s="4" t="s">
        <v>654</v>
      </c>
      <c r="B351" s="3" t="s">
        <v>664</v>
      </c>
      <c r="C351" s="72" t="s">
        <v>349</v>
      </c>
      <c r="D351" s="87"/>
      <c r="E351" s="75">
        <v>639.571879999999</v>
      </c>
      <c r="F351" s="75">
        <v>640.291879999999</v>
      </c>
      <c r="G351" s="98">
        <f t="shared" si="64"/>
        <v>0.7199999999999136</v>
      </c>
      <c r="J351" s="42">
        <v>0.97</v>
      </c>
      <c r="K351" s="64" t="s">
        <v>449</v>
      </c>
      <c r="L351" s="64" t="s">
        <v>449</v>
      </c>
      <c r="M351" s="90">
        <v>0.05837</v>
      </c>
      <c r="N351" s="42">
        <v>11.674</v>
      </c>
      <c r="O351" s="1">
        <v>58.37</v>
      </c>
      <c r="P351" s="1">
        <v>58.37</v>
      </c>
      <c r="Q351" s="55"/>
      <c r="S351" s="42">
        <v>11.674</v>
      </c>
      <c r="T351" s="1">
        <v>58.37</v>
      </c>
      <c r="U351" s="1">
        <v>58.37</v>
      </c>
    </row>
    <row r="352" spans="1:19" ht="15">
      <c r="A352" s="4" t="s">
        <v>654</v>
      </c>
      <c r="B352" s="3"/>
      <c r="C352" s="72" t="s">
        <v>135</v>
      </c>
      <c r="D352" s="87"/>
      <c r="E352" s="75">
        <v>640.291879999999</v>
      </c>
      <c r="F352" s="75">
        <v>668.195399999999</v>
      </c>
      <c r="G352" s="98">
        <f t="shared" si="64"/>
        <v>27.90352000000007</v>
      </c>
      <c r="J352" s="42"/>
      <c r="K352" s="64"/>
      <c r="L352" s="64"/>
      <c r="M352" s="90">
        <v>0</v>
      </c>
      <c r="N352" s="42"/>
      <c r="P352" s="1"/>
      <c r="Q352" s="55"/>
      <c r="S352" s="42"/>
    </row>
    <row r="353" spans="1:21" ht="15">
      <c r="A353" s="4" t="s">
        <v>654</v>
      </c>
      <c r="C353" s="72" t="s">
        <v>350</v>
      </c>
      <c r="D353" s="87"/>
      <c r="E353" s="75">
        <v>668.195399999999</v>
      </c>
      <c r="F353" s="75">
        <v>668.195399999999</v>
      </c>
      <c r="G353" s="98">
        <f t="shared" si="64"/>
        <v>0</v>
      </c>
      <c r="J353" s="49"/>
      <c r="K353" s="64" t="s">
        <v>449</v>
      </c>
      <c r="L353" s="64" t="s">
        <v>449</v>
      </c>
      <c r="M353" s="90">
        <v>0.078</v>
      </c>
      <c r="N353" s="42">
        <v>156</v>
      </c>
      <c r="O353" s="1">
        <v>78</v>
      </c>
      <c r="P353" s="1">
        <v>78</v>
      </c>
      <c r="Q353" s="55"/>
      <c r="S353" s="42">
        <v>156</v>
      </c>
      <c r="T353" s="1">
        <v>78</v>
      </c>
      <c r="U353" s="1">
        <v>78</v>
      </c>
    </row>
    <row r="354" spans="1:19" ht="15">
      <c r="A354" s="4" t="s">
        <v>654</v>
      </c>
      <c r="C354" s="72" t="s">
        <v>136</v>
      </c>
      <c r="D354" s="87"/>
      <c r="E354" s="75">
        <v>668.195399999999</v>
      </c>
      <c r="F354" s="75">
        <v>668.881879999999</v>
      </c>
      <c r="G354" s="98">
        <f t="shared" si="64"/>
        <v>0.6864799999999605</v>
      </c>
      <c r="J354" s="49"/>
      <c r="K354" s="64"/>
      <c r="L354" s="64"/>
      <c r="M354" s="90">
        <v>0</v>
      </c>
      <c r="N354" s="42"/>
      <c r="P354" s="1"/>
      <c r="Q354" s="55"/>
      <c r="S354" s="42"/>
    </row>
    <row r="355" spans="1:19" ht="15">
      <c r="A355" s="4" t="s">
        <v>654</v>
      </c>
      <c r="B355" s="2"/>
      <c r="C355" s="72" t="s">
        <v>351</v>
      </c>
      <c r="D355" s="87"/>
      <c r="E355" s="75">
        <v>668.881879999999</v>
      </c>
      <c r="F355" s="75">
        <v>669.381879999999</v>
      </c>
      <c r="G355" s="98">
        <f t="shared" si="64"/>
        <v>0.5</v>
      </c>
      <c r="J355" s="49"/>
      <c r="K355" s="64" t="s">
        <v>658</v>
      </c>
      <c r="L355" s="64" t="s">
        <v>658</v>
      </c>
      <c r="M355" s="90">
        <v>0.076</v>
      </c>
      <c r="N355" s="42">
        <v>152</v>
      </c>
      <c r="O355" s="1">
        <v>76</v>
      </c>
      <c r="P355" s="1">
        <v>76</v>
      </c>
      <c r="Q355" s="55"/>
      <c r="S355" s="42">
        <v>71.8</v>
      </c>
    </row>
    <row r="356" spans="1:19" ht="15">
      <c r="A356" s="4" t="s">
        <v>654</v>
      </c>
      <c r="B356" s="2"/>
      <c r="C356" s="72" t="s">
        <v>128</v>
      </c>
      <c r="D356" s="87"/>
      <c r="E356" s="75">
        <v>669.381879999999</v>
      </c>
      <c r="F356" s="75">
        <v>699.129879999999</v>
      </c>
      <c r="G356" s="98">
        <f t="shared" si="64"/>
        <v>29.748000000000047</v>
      </c>
      <c r="J356" s="49"/>
      <c r="K356" s="64"/>
      <c r="L356" s="64"/>
      <c r="M356" s="90">
        <v>0</v>
      </c>
      <c r="N356" s="42"/>
      <c r="P356" s="1"/>
      <c r="Q356" s="55"/>
      <c r="S356" s="42"/>
    </row>
    <row r="357" spans="1:19" ht="15">
      <c r="A357" s="4" t="s">
        <v>654</v>
      </c>
      <c r="B357" s="2" t="s">
        <v>666</v>
      </c>
      <c r="C357" s="72" t="s">
        <v>352</v>
      </c>
      <c r="D357" s="87"/>
      <c r="E357" s="75">
        <v>699.129879999999</v>
      </c>
      <c r="F357" s="75">
        <v>699.629879999999</v>
      </c>
      <c r="G357" s="98">
        <f t="shared" si="64"/>
        <v>0.5</v>
      </c>
      <c r="J357" s="42">
        <v>0.846</v>
      </c>
      <c r="K357" s="64" t="s">
        <v>658</v>
      </c>
      <c r="L357" s="64" t="s">
        <v>658</v>
      </c>
      <c r="M357" s="90">
        <v>0.0359</v>
      </c>
      <c r="N357" s="42">
        <v>71.8</v>
      </c>
      <c r="O357" s="1">
        <v>35.9</v>
      </c>
      <c r="P357" s="1">
        <v>35.9</v>
      </c>
      <c r="Q357" s="55"/>
      <c r="S357" s="42">
        <v>152</v>
      </c>
    </row>
    <row r="358" spans="1:19" ht="15">
      <c r="A358" s="4" t="s">
        <v>654</v>
      </c>
      <c r="B358" s="2"/>
      <c r="C358" s="72" t="s">
        <v>118</v>
      </c>
      <c r="D358" s="87"/>
      <c r="E358" s="75">
        <v>699.629879999999</v>
      </c>
      <c r="F358" s="75">
        <v>700.067879999999</v>
      </c>
      <c r="G358" s="98">
        <f t="shared" si="64"/>
        <v>0.4379999999999882</v>
      </c>
      <c r="J358" s="42"/>
      <c r="K358" s="64"/>
      <c r="L358" s="64"/>
      <c r="M358" s="90">
        <v>0</v>
      </c>
      <c r="N358" s="42"/>
      <c r="P358" s="1"/>
      <c r="Q358" s="55"/>
      <c r="S358" s="42"/>
    </row>
    <row r="359" spans="1:21" ht="15">
      <c r="A359" s="4" t="s">
        <v>654</v>
      </c>
      <c r="B359" s="2" t="s">
        <v>666</v>
      </c>
      <c r="C359" s="72" t="s">
        <v>353</v>
      </c>
      <c r="D359" s="87"/>
      <c r="E359" s="75">
        <v>700.067879999999</v>
      </c>
      <c r="F359" s="75">
        <v>700.787879999999</v>
      </c>
      <c r="G359" s="98">
        <f t="shared" si="64"/>
        <v>0.7199999999999136</v>
      </c>
      <c r="J359" s="42">
        <v>0.97</v>
      </c>
      <c r="K359" s="64" t="s">
        <v>449</v>
      </c>
      <c r="L359" s="64" t="s">
        <v>449</v>
      </c>
      <c r="M359" s="90">
        <v>0.05837</v>
      </c>
      <c r="N359" s="42">
        <v>11.674</v>
      </c>
      <c r="O359" s="1">
        <v>58.37</v>
      </c>
      <c r="P359" s="1">
        <v>58.37</v>
      </c>
      <c r="Q359" s="55"/>
      <c r="S359" s="42">
        <v>11.674</v>
      </c>
      <c r="T359" s="1">
        <v>58.37</v>
      </c>
      <c r="U359" s="1">
        <v>58.37</v>
      </c>
    </row>
    <row r="360" spans="1:19" ht="15">
      <c r="A360" s="4" t="s">
        <v>654</v>
      </c>
      <c r="B360" s="2"/>
      <c r="C360" s="72" t="s">
        <v>137</v>
      </c>
      <c r="D360" s="87"/>
      <c r="E360" s="75">
        <v>700.787879999999</v>
      </c>
      <c r="F360" s="75">
        <v>727.695399999999</v>
      </c>
      <c r="G360" s="98">
        <f t="shared" si="64"/>
        <v>26.90752000000009</v>
      </c>
      <c r="J360" s="42"/>
      <c r="K360" s="64"/>
      <c r="L360" s="64"/>
      <c r="M360" s="90">
        <v>0</v>
      </c>
      <c r="N360" s="42"/>
      <c r="P360" s="1"/>
      <c r="Q360" s="55"/>
      <c r="S360" s="42"/>
    </row>
    <row r="361" spans="1:21" ht="15">
      <c r="A361" s="4" t="s">
        <v>654</v>
      </c>
      <c r="C361" s="72" t="s">
        <v>354</v>
      </c>
      <c r="D361" s="87"/>
      <c r="E361" s="75">
        <v>727.695399999999</v>
      </c>
      <c r="F361" s="75">
        <v>727.695399999999</v>
      </c>
      <c r="G361" s="98">
        <f t="shared" si="64"/>
        <v>0</v>
      </c>
      <c r="J361" s="49"/>
      <c r="K361" s="64" t="s">
        <v>449</v>
      </c>
      <c r="L361" s="64" t="s">
        <v>449</v>
      </c>
      <c r="M361" s="90">
        <v>0.078</v>
      </c>
      <c r="N361" s="42">
        <v>156</v>
      </c>
      <c r="O361" s="1">
        <v>78</v>
      </c>
      <c r="P361" s="1">
        <v>78</v>
      </c>
      <c r="Q361" s="55"/>
      <c r="S361" s="42">
        <v>156</v>
      </c>
      <c r="T361" s="1">
        <v>78</v>
      </c>
      <c r="U361" s="1">
        <v>78</v>
      </c>
    </row>
    <row r="362" spans="1:19" ht="15">
      <c r="A362" s="4" t="s">
        <v>654</v>
      </c>
      <c r="C362" s="72" t="s">
        <v>138</v>
      </c>
      <c r="D362" s="87"/>
      <c r="E362" s="75">
        <v>727.695399999999</v>
      </c>
      <c r="F362" s="75">
        <v>728.354879999999</v>
      </c>
      <c r="G362" s="98">
        <f t="shared" si="64"/>
        <v>0.6594799999999168</v>
      </c>
      <c r="J362" s="49"/>
      <c r="K362" s="64"/>
      <c r="L362" s="64"/>
      <c r="M362" s="90">
        <v>0</v>
      </c>
      <c r="N362" s="42"/>
      <c r="P362" s="1"/>
      <c r="Q362" s="55"/>
      <c r="S362" s="42"/>
    </row>
    <row r="363" spans="1:19" ht="15">
      <c r="A363" s="4" t="s">
        <v>654</v>
      </c>
      <c r="C363" s="72" t="s">
        <v>355</v>
      </c>
      <c r="D363" s="87"/>
      <c r="E363" s="75">
        <v>728.354879999999</v>
      </c>
      <c r="F363" s="75">
        <v>728.784879999999</v>
      </c>
      <c r="G363" s="98">
        <f t="shared" si="64"/>
        <v>0.43000000000006366</v>
      </c>
      <c r="J363" s="49"/>
      <c r="K363" s="64" t="s">
        <v>659</v>
      </c>
      <c r="L363" s="64" t="s">
        <v>659</v>
      </c>
      <c r="M363" s="90">
        <v>0.076</v>
      </c>
      <c r="N363" s="42">
        <v>152</v>
      </c>
      <c r="O363" s="1">
        <v>76</v>
      </c>
      <c r="P363" s="1">
        <v>76</v>
      </c>
      <c r="Q363" s="55"/>
      <c r="S363" s="42">
        <v>74</v>
      </c>
    </row>
    <row r="364" spans="1:19" ht="15">
      <c r="A364" s="4" t="s">
        <v>654</v>
      </c>
      <c r="C364" s="72" t="s">
        <v>139</v>
      </c>
      <c r="D364" s="87"/>
      <c r="E364" s="75">
        <v>728.784879999999</v>
      </c>
      <c r="F364" s="75">
        <v>729.377879999999</v>
      </c>
      <c r="G364" s="98">
        <f t="shared" si="64"/>
        <v>0.5929999999999609</v>
      </c>
      <c r="J364" s="49"/>
      <c r="K364" s="64"/>
      <c r="L364" s="64"/>
      <c r="M364" s="90">
        <v>0</v>
      </c>
      <c r="N364" s="42"/>
      <c r="P364" s="1"/>
      <c r="Q364" s="55"/>
      <c r="S364" s="42"/>
    </row>
    <row r="365" spans="1:19" ht="15">
      <c r="A365" s="4" t="s">
        <v>654</v>
      </c>
      <c r="C365" s="72" t="s">
        <v>356</v>
      </c>
      <c r="D365" s="87"/>
      <c r="E365" s="75">
        <v>729.377879999999</v>
      </c>
      <c r="F365" s="75">
        <v>729.877879999999</v>
      </c>
      <c r="G365" s="98">
        <f t="shared" si="64"/>
        <v>0.5</v>
      </c>
      <c r="J365" s="49"/>
      <c r="K365" s="64" t="s">
        <v>658</v>
      </c>
      <c r="L365" s="64" t="s">
        <v>658</v>
      </c>
      <c r="M365" s="90">
        <v>0.076</v>
      </c>
      <c r="N365" s="42">
        <v>152</v>
      </c>
      <c r="O365" s="1">
        <v>76</v>
      </c>
      <c r="P365" s="1">
        <v>76</v>
      </c>
      <c r="Q365" s="55"/>
      <c r="S365" s="42">
        <v>71.8</v>
      </c>
    </row>
    <row r="366" spans="1:19" ht="15">
      <c r="A366" s="4" t="s">
        <v>654</v>
      </c>
      <c r="C366" s="72" t="s">
        <v>140</v>
      </c>
      <c r="D366" s="87"/>
      <c r="E366" s="75">
        <v>729.877879999999</v>
      </c>
      <c r="F366" s="75">
        <v>758.195399999999</v>
      </c>
      <c r="G366" s="98">
        <f t="shared" si="64"/>
        <v>28.31752000000006</v>
      </c>
      <c r="J366" s="49"/>
      <c r="K366" s="64"/>
      <c r="L366" s="64"/>
      <c r="M366" s="90">
        <v>0</v>
      </c>
      <c r="N366" s="42"/>
      <c r="P366" s="1"/>
      <c r="Q366" s="55"/>
      <c r="S366" s="42"/>
    </row>
    <row r="367" spans="1:21" ht="15">
      <c r="A367" s="4" t="s">
        <v>654</v>
      </c>
      <c r="C367" s="72" t="s">
        <v>357</v>
      </c>
      <c r="D367" s="87"/>
      <c r="E367" s="75">
        <v>758.195399999999</v>
      </c>
      <c r="F367" s="75">
        <v>758.195399999999</v>
      </c>
      <c r="G367" s="98">
        <f t="shared" si="64"/>
        <v>0</v>
      </c>
      <c r="J367" s="49"/>
      <c r="K367" s="64" t="s">
        <v>449</v>
      </c>
      <c r="L367" s="64" t="s">
        <v>449</v>
      </c>
      <c r="M367" s="90">
        <v>0.078</v>
      </c>
      <c r="N367" s="42">
        <v>156</v>
      </c>
      <c r="O367" s="1">
        <v>78</v>
      </c>
      <c r="P367" s="1">
        <v>78</v>
      </c>
      <c r="Q367" s="55"/>
      <c r="S367" s="42">
        <v>156</v>
      </c>
      <c r="T367" s="1">
        <v>78</v>
      </c>
      <c r="U367" s="1">
        <v>78</v>
      </c>
    </row>
    <row r="368" spans="1:19" ht="15">
      <c r="A368" s="4" t="s">
        <v>654</v>
      </c>
      <c r="C368" s="72" t="s">
        <v>141</v>
      </c>
      <c r="D368" s="87"/>
      <c r="E368" s="75">
        <v>758.195399999999</v>
      </c>
      <c r="F368" s="75">
        <v>758.602879999999</v>
      </c>
      <c r="G368" s="98">
        <f t="shared" si="64"/>
        <v>0.4074799999999641</v>
      </c>
      <c r="J368" s="49"/>
      <c r="K368" s="64"/>
      <c r="L368" s="64"/>
      <c r="M368" s="90">
        <v>0</v>
      </c>
      <c r="N368" s="42"/>
      <c r="P368" s="1"/>
      <c r="Q368" s="55"/>
      <c r="S368" s="42"/>
    </row>
    <row r="369" spans="1:19" ht="15">
      <c r="A369" s="4" t="s">
        <v>654</v>
      </c>
      <c r="B369" s="2" t="s">
        <v>680</v>
      </c>
      <c r="C369" s="72" t="s">
        <v>358</v>
      </c>
      <c r="D369" s="87"/>
      <c r="E369" s="75">
        <v>758.602879999999</v>
      </c>
      <c r="F369" s="75">
        <v>759.032879999999</v>
      </c>
      <c r="G369" s="98">
        <f t="shared" si="64"/>
        <v>0.42999999999995</v>
      </c>
      <c r="J369" s="42">
        <v>0.405</v>
      </c>
      <c r="K369" s="64" t="s">
        <v>659</v>
      </c>
      <c r="L369" s="64" t="s">
        <v>659</v>
      </c>
      <c r="M369" s="90">
        <v>0.037</v>
      </c>
      <c r="N369" s="42">
        <v>74</v>
      </c>
      <c r="O369" s="1">
        <v>37</v>
      </c>
      <c r="P369" s="1">
        <v>37</v>
      </c>
      <c r="Q369" s="55"/>
      <c r="S369" s="42">
        <v>152</v>
      </c>
    </row>
    <row r="370" spans="1:19" ht="15">
      <c r="A370" s="4" t="s">
        <v>654</v>
      </c>
      <c r="B370" s="2"/>
      <c r="C370" s="72" t="s">
        <v>139</v>
      </c>
      <c r="D370" s="87"/>
      <c r="E370" s="75">
        <v>759.032879999999</v>
      </c>
      <c r="F370" s="75">
        <v>759.625879999999</v>
      </c>
      <c r="G370" s="98">
        <f t="shared" si="64"/>
        <v>0.5930000000000746</v>
      </c>
      <c r="J370" s="42"/>
      <c r="K370" s="64"/>
      <c r="L370" s="64"/>
      <c r="M370" s="90">
        <v>0</v>
      </c>
      <c r="N370" s="42"/>
      <c r="P370" s="1"/>
      <c r="Q370" s="55"/>
      <c r="S370" s="42"/>
    </row>
    <row r="371" spans="1:19" ht="15">
      <c r="A371" s="4" t="s">
        <v>654</v>
      </c>
      <c r="C371" s="72" t="s">
        <v>359</v>
      </c>
      <c r="D371" s="87"/>
      <c r="E371" s="75">
        <v>759.625879999999</v>
      </c>
      <c r="F371" s="75">
        <v>760.125879999999</v>
      </c>
      <c r="G371" s="98">
        <f t="shared" si="64"/>
        <v>0.5</v>
      </c>
      <c r="J371" s="49"/>
      <c r="K371" s="64" t="s">
        <v>658</v>
      </c>
      <c r="L371" s="64" t="s">
        <v>658</v>
      </c>
      <c r="M371" s="90">
        <v>0.0359</v>
      </c>
      <c r="N371" s="42">
        <v>71.8</v>
      </c>
      <c r="O371" s="1">
        <v>35.9</v>
      </c>
      <c r="P371" s="1">
        <v>35.9</v>
      </c>
      <c r="Q371" s="55"/>
      <c r="S371" s="42">
        <v>152</v>
      </c>
    </row>
    <row r="372" spans="1:19" ht="15">
      <c r="A372" s="4" t="s">
        <v>654</v>
      </c>
      <c r="C372" s="72" t="s">
        <v>128</v>
      </c>
      <c r="D372" s="87"/>
      <c r="E372" s="75">
        <v>760.125879999999</v>
      </c>
      <c r="F372" s="75">
        <v>789.873879999999</v>
      </c>
      <c r="G372" s="98">
        <f t="shared" si="64"/>
        <v>29.747999999999934</v>
      </c>
      <c r="J372" s="49"/>
      <c r="K372" s="64"/>
      <c r="L372" s="64"/>
      <c r="M372" s="90">
        <v>0</v>
      </c>
      <c r="N372" s="42"/>
      <c r="P372" s="1"/>
      <c r="Q372" s="55"/>
      <c r="S372" s="42"/>
    </row>
    <row r="373" spans="1:19" ht="15">
      <c r="A373" s="4" t="s">
        <v>654</v>
      </c>
      <c r="C373" s="72" t="s">
        <v>360</v>
      </c>
      <c r="D373" s="87"/>
      <c r="E373" s="75">
        <v>789.873879999999</v>
      </c>
      <c r="F373" s="75">
        <v>790.373879999999</v>
      </c>
      <c r="G373" s="98">
        <f t="shared" si="64"/>
        <v>0.5</v>
      </c>
      <c r="J373" s="49"/>
      <c r="K373" s="64" t="s">
        <v>658</v>
      </c>
      <c r="L373" s="64" t="s">
        <v>658</v>
      </c>
      <c r="M373" s="90">
        <v>0.076</v>
      </c>
      <c r="N373" s="42">
        <v>152</v>
      </c>
      <c r="O373" s="1">
        <v>76</v>
      </c>
      <c r="P373" s="1">
        <v>76</v>
      </c>
      <c r="Q373" s="55"/>
      <c r="S373" s="42">
        <v>71.8</v>
      </c>
    </row>
    <row r="374" spans="1:19" ht="15">
      <c r="A374" s="4" t="s">
        <v>654</v>
      </c>
      <c r="C374" s="72" t="s">
        <v>142</v>
      </c>
      <c r="D374" s="87"/>
      <c r="E374" s="75">
        <v>790.373879999999</v>
      </c>
      <c r="F374" s="75">
        <v>818.481129999999</v>
      </c>
      <c r="G374" s="98">
        <f t="shared" si="64"/>
        <v>28.107250000000022</v>
      </c>
      <c r="J374" s="49"/>
      <c r="K374" s="64"/>
      <c r="L374" s="64"/>
      <c r="M374" s="90">
        <v>0</v>
      </c>
      <c r="N374" s="42"/>
      <c r="P374" s="1"/>
      <c r="Q374" s="55"/>
      <c r="S374" s="42"/>
    </row>
    <row r="375" spans="1:21" ht="15">
      <c r="A375" s="4" t="s">
        <v>654</v>
      </c>
      <c r="C375" s="72" t="s">
        <v>361</v>
      </c>
      <c r="D375" s="87"/>
      <c r="E375" s="75">
        <v>818.481129999999</v>
      </c>
      <c r="F375" s="75">
        <v>818.931129999999</v>
      </c>
      <c r="G375" s="98">
        <f t="shared" si="64"/>
        <v>0.4500000000000455</v>
      </c>
      <c r="J375" s="49"/>
      <c r="K375" s="64" t="s">
        <v>449</v>
      </c>
      <c r="L375" s="64" t="s">
        <v>449</v>
      </c>
      <c r="M375" s="90">
        <v>0.078</v>
      </c>
      <c r="N375" s="42">
        <v>156</v>
      </c>
      <c r="O375" s="1">
        <v>78</v>
      </c>
      <c r="P375" s="1">
        <v>78</v>
      </c>
      <c r="Q375" s="55"/>
      <c r="S375" s="42">
        <v>156</v>
      </c>
      <c r="T375" s="1">
        <v>78</v>
      </c>
      <c r="U375" s="1">
        <v>78</v>
      </c>
    </row>
    <row r="376" spans="1:19" ht="15">
      <c r="A376" s="4" t="s">
        <v>654</v>
      </c>
      <c r="C376" s="72" t="s">
        <v>143</v>
      </c>
      <c r="D376" s="87"/>
      <c r="E376" s="75">
        <v>818.931129999999</v>
      </c>
      <c r="F376" s="75">
        <v>819.695399999999</v>
      </c>
      <c r="G376" s="98">
        <f t="shared" si="64"/>
        <v>0.7642700000000104</v>
      </c>
      <c r="J376" s="49"/>
      <c r="K376" s="64"/>
      <c r="L376" s="64"/>
      <c r="M376" s="90">
        <v>0</v>
      </c>
      <c r="N376" s="42"/>
      <c r="P376" s="1"/>
      <c r="Q376" s="55"/>
      <c r="S376" s="42"/>
    </row>
    <row r="377" spans="1:21" ht="15">
      <c r="A377" s="4" t="s">
        <v>654</v>
      </c>
      <c r="B377" s="2" t="s">
        <v>667</v>
      </c>
      <c r="C377" s="72" t="s">
        <v>362</v>
      </c>
      <c r="D377" s="87"/>
      <c r="E377" s="75">
        <v>819.695399999999</v>
      </c>
      <c r="F377" s="75">
        <v>819.695399999999</v>
      </c>
      <c r="G377" s="98">
        <f t="shared" si="64"/>
        <v>0</v>
      </c>
      <c r="J377" s="42">
        <v>0.846</v>
      </c>
      <c r="K377" s="64" t="s">
        <v>449</v>
      </c>
      <c r="L377" s="64" t="s">
        <v>449</v>
      </c>
      <c r="M377" s="90">
        <v>0.078</v>
      </c>
      <c r="N377" s="42">
        <v>156</v>
      </c>
      <c r="O377" s="1">
        <v>78</v>
      </c>
      <c r="P377" s="1">
        <v>78</v>
      </c>
      <c r="Q377" s="55"/>
      <c r="S377" s="42">
        <v>156</v>
      </c>
      <c r="T377" s="1">
        <v>78</v>
      </c>
      <c r="U377" s="1">
        <v>78</v>
      </c>
    </row>
    <row r="378" spans="1:19" ht="15">
      <c r="A378" s="4" t="s">
        <v>654</v>
      </c>
      <c r="B378" s="2"/>
      <c r="C378" s="72" t="s">
        <v>144</v>
      </c>
      <c r="D378" s="87"/>
      <c r="E378" s="75">
        <v>819.695399999999</v>
      </c>
      <c r="F378" s="75">
        <v>820.121879999999</v>
      </c>
      <c r="G378" s="98">
        <f t="shared" si="64"/>
        <v>0.42647999999996955</v>
      </c>
      <c r="J378" s="42"/>
      <c r="K378" s="64"/>
      <c r="L378" s="64"/>
      <c r="M378" s="90">
        <v>0</v>
      </c>
      <c r="N378" s="42"/>
      <c r="P378" s="1"/>
      <c r="Q378" s="55"/>
      <c r="S378" s="42"/>
    </row>
    <row r="379" spans="1:19" ht="15">
      <c r="A379" s="4" t="s">
        <v>654</v>
      </c>
      <c r="B379" s="2" t="s">
        <v>667</v>
      </c>
      <c r="C379" s="72" t="s">
        <v>363</v>
      </c>
      <c r="D379" s="87"/>
      <c r="E379" s="75">
        <v>820.121879999999</v>
      </c>
      <c r="F379" s="75">
        <v>820.621879999999</v>
      </c>
      <c r="G379" s="98">
        <f t="shared" si="64"/>
        <v>0.5</v>
      </c>
      <c r="J379" s="42">
        <v>0.97</v>
      </c>
      <c r="K379" s="64" t="s">
        <v>658</v>
      </c>
      <c r="L379" s="64" t="s">
        <v>658</v>
      </c>
      <c r="M379" s="90">
        <v>0.0359</v>
      </c>
      <c r="N379" s="42">
        <v>71.8</v>
      </c>
      <c r="O379" s="1">
        <v>35.9</v>
      </c>
      <c r="P379" s="1">
        <v>35.9</v>
      </c>
      <c r="Q379" s="55"/>
      <c r="S379" s="42">
        <v>152</v>
      </c>
    </row>
    <row r="380" spans="1:19" ht="15">
      <c r="A380" s="4" t="s">
        <v>654</v>
      </c>
      <c r="B380" s="2"/>
      <c r="C380" s="72" t="s">
        <v>118</v>
      </c>
      <c r="D380" s="87"/>
      <c r="E380" s="75">
        <v>820.621879999999</v>
      </c>
      <c r="F380" s="75">
        <v>821.059879999999</v>
      </c>
      <c r="G380" s="98">
        <f t="shared" si="64"/>
        <v>0.4379999999999882</v>
      </c>
      <c r="J380" s="42"/>
      <c r="K380" s="64"/>
      <c r="L380" s="64"/>
      <c r="M380" s="90">
        <v>0</v>
      </c>
      <c r="N380" s="42"/>
      <c r="P380" s="1"/>
      <c r="Q380" s="55"/>
      <c r="S380" s="42"/>
    </row>
    <row r="381" spans="1:21" ht="15">
      <c r="A381" s="4" t="s">
        <v>654</v>
      </c>
      <c r="C381" s="72" t="s">
        <v>364</v>
      </c>
      <c r="D381" s="87"/>
      <c r="E381" s="75">
        <v>821.059879999999</v>
      </c>
      <c r="F381" s="75">
        <v>821.779879999999</v>
      </c>
      <c r="G381" s="98">
        <f t="shared" si="64"/>
        <v>0.7200000000000273</v>
      </c>
      <c r="J381" s="42"/>
      <c r="K381" s="64" t="s">
        <v>449</v>
      </c>
      <c r="L381" s="64" t="s">
        <v>449</v>
      </c>
      <c r="M381" s="90">
        <v>0.05837</v>
      </c>
      <c r="N381" s="42">
        <v>11.674</v>
      </c>
      <c r="O381" s="1">
        <v>58.37</v>
      </c>
      <c r="P381" s="1">
        <v>58.37</v>
      </c>
      <c r="Q381" s="55"/>
      <c r="S381" s="42">
        <v>11.674</v>
      </c>
      <c r="T381" s="1">
        <v>58.37</v>
      </c>
      <c r="U381" s="1">
        <v>58.37</v>
      </c>
    </row>
    <row r="382" spans="1:19" ht="15">
      <c r="A382" s="4" t="s">
        <v>654</v>
      </c>
      <c r="C382" s="72" t="s">
        <v>145</v>
      </c>
      <c r="D382" s="87"/>
      <c r="E382" s="75">
        <v>821.779879999999</v>
      </c>
      <c r="F382" s="75">
        <v>849.695399999999</v>
      </c>
      <c r="G382" s="98">
        <f t="shared" si="64"/>
        <v>27.915520000000015</v>
      </c>
      <c r="J382" s="42"/>
      <c r="K382" s="64"/>
      <c r="L382" s="64"/>
      <c r="M382" s="90">
        <v>0</v>
      </c>
      <c r="N382" s="42"/>
      <c r="P382" s="1"/>
      <c r="Q382" s="55"/>
      <c r="S382" s="42"/>
    </row>
    <row r="383" spans="1:21" ht="15">
      <c r="A383" s="4" t="s">
        <v>654</v>
      </c>
      <c r="C383" s="72" t="s">
        <v>365</v>
      </c>
      <c r="D383" s="87"/>
      <c r="E383" s="75">
        <v>849.695399999999</v>
      </c>
      <c r="F383" s="75">
        <v>849.695399999999</v>
      </c>
      <c r="G383" s="98">
        <f t="shared" si="64"/>
        <v>0</v>
      </c>
      <c r="J383" s="42"/>
      <c r="K383" s="64" t="s">
        <v>449</v>
      </c>
      <c r="L383" s="64" t="s">
        <v>449</v>
      </c>
      <c r="M383" s="90">
        <v>0.078</v>
      </c>
      <c r="N383" s="42">
        <v>156</v>
      </c>
      <c r="O383" s="1">
        <v>78</v>
      </c>
      <c r="P383" s="1">
        <v>78</v>
      </c>
      <c r="Q383" s="55"/>
      <c r="S383" s="42">
        <v>156</v>
      </c>
      <c r="T383" s="1">
        <v>78</v>
      </c>
      <c r="U383" s="1">
        <v>78</v>
      </c>
    </row>
    <row r="384" spans="1:19" ht="15">
      <c r="A384" s="4" t="s">
        <v>654</v>
      </c>
      <c r="C384" s="72" t="s">
        <v>146</v>
      </c>
      <c r="D384" s="87"/>
      <c r="E384" s="75">
        <v>849.695399999999</v>
      </c>
      <c r="F384" s="75">
        <v>850.369879999999</v>
      </c>
      <c r="G384" s="98">
        <f t="shared" si="64"/>
        <v>0.6744799999999032</v>
      </c>
      <c r="J384" s="42"/>
      <c r="K384" s="64"/>
      <c r="L384" s="64"/>
      <c r="M384" s="90">
        <v>0</v>
      </c>
      <c r="N384" s="42"/>
      <c r="P384" s="1"/>
      <c r="Q384" s="55"/>
      <c r="S384" s="42"/>
    </row>
    <row r="385" spans="1:19" ht="15">
      <c r="A385" s="4" t="s">
        <v>654</v>
      </c>
      <c r="C385" s="72" t="s">
        <v>366</v>
      </c>
      <c r="D385" s="87"/>
      <c r="E385" s="75">
        <v>850.369879999999</v>
      </c>
      <c r="F385" s="75">
        <v>850.869879999999</v>
      </c>
      <c r="G385" s="98">
        <f t="shared" si="64"/>
        <v>0.5</v>
      </c>
      <c r="J385" s="42"/>
      <c r="K385" s="64" t="s">
        <v>658</v>
      </c>
      <c r="L385" s="64" t="s">
        <v>658</v>
      </c>
      <c r="M385" s="90">
        <v>0.076</v>
      </c>
      <c r="N385" s="42">
        <v>152</v>
      </c>
      <c r="O385" s="1">
        <v>76</v>
      </c>
      <c r="P385" s="1">
        <v>76</v>
      </c>
      <c r="Q385" s="55"/>
      <c r="S385" s="42">
        <v>71.8</v>
      </c>
    </row>
    <row r="386" spans="1:19" ht="15">
      <c r="A386" s="4" t="s">
        <v>654</v>
      </c>
      <c r="C386" s="72" t="s">
        <v>147</v>
      </c>
      <c r="D386" s="87"/>
      <c r="E386" s="75">
        <v>850.869879999999</v>
      </c>
      <c r="F386" s="75">
        <v>879.054879999999</v>
      </c>
      <c r="G386" s="98">
        <f t="shared" si="64"/>
        <v>28.18500000000006</v>
      </c>
      <c r="J386" s="42"/>
      <c r="K386" s="64"/>
      <c r="L386" s="64"/>
      <c r="M386" s="90">
        <v>0</v>
      </c>
      <c r="N386" s="42"/>
      <c r="P386" s="1"/>
      <c r="Q386" s="55"/>
      <c r="S386" s="42"/>
    </row>
    <row r="387" spans="1:21" ht="15">
      <c r="A387" s="4" t="s">
        <v>654</v>
      </c>
      <c r="B387" s="2" t="s">
        <v>668</v>
      </c>
      <c r="C387" s="72" t="s">
        <v>367</v>
      </c>
      <c r="D387" s="87"/>
      <c r="E387" s="75">
        <v>879.054879999999</v>
      </c>
      <c r="F387" s="75">
        <v>879.774879999999</v>
      </c>
      <c r="G387" s="98">
        <f t="shared" si="64"/>
        <v>0.7200000000000273</v>
      </c>
      <c r="J387" s="42">
        <v>1.307</v>
      </c>
      <c r="K387" s="64" t="s">
        <v>449</v>
      </c>
      <c r="L387" s="64" t="s">
        <v>449</v>
      </c>
      <c r="M387" s="90">
        <v>0.05837</v>
      </c>
      <c r="N387" s="42">
        <v>11.674</v>
      </c>
      <c r="O387" s="1">
        <v>58.37</v>
      </c>
      <c r="P387" s="1">
        <v>58.37</v>
      </c>
      <c r="Q387" s="55"/>
      <c r="S387" s="42">
        <v>11.674</v>
      </c>
      <c r="T387" s="1">
        <v>58.37</v>
      </c>
      <c r="U387" s="1">
        <v>58.37</v>
      </c>
    </row>
    <row r="388" spans="1:19" ht="15">
      <c r="A388" s="4" t="s">
        <v>654</v>
      </c>
      <c r="B388" s="2"/>
      <c r="C388" s="72" t="s">
        <v>148</v>
      </c>
      <c r="D388" s="87"/>
      <c r="E388" s="75">
        <v>879.774879999999</v>
      </c>
      <c r="F388" s="75">
        <v>880.195399999999</v>
      </c>
      <c r="G388" s="98">
        <f t="shared" si="64"/>
        <v>0.42052000000001044</v>
      </c>
      <c r="J388" s="42"/>
      <c r="K388" s="64"/>
      <c r="L388" s="64"/>
      <c r="M388" s="90">
        <v>0</v>
      </c>
      <c r="N388" s="42"/>
      <c r="P388" s="1"/>
      <c r="Q388" s="55"/>
      <c r="S388" s="42"/>
    </row>
    <row r="389" spans="1:21" ht="15">
      <c r="A389" s="4" t="s">
        <v>654</v>
      </c>
      <c r="B389" s="2" t="s">
        <v>668</v>
      </c>
      <c r="C389" s="72" t="s">
        <v>368</v>
      </c>
      <c r="D389" s="87"/>
      <c r="E389" s="75">
        <v>880.195399999999</v>
      </c>
      <c r="F389" s="75">
        <v>880.195399999999</v>
      </c>
      <c r="G389" s="98">
        <f t="shared" si="64"/>
        <v>0</v>
      </c>
      <c r="J389" s="42">
        <v>0.675</v>
      </c>
      <c r="K389" s="64" t="s">
        <v>449</v>
      </c>
      <c r="L389" s="64" t="s">
        <v>449</v>
      </c>
      <c r="M389" s="90">
        <v>0.078</v>
      </c>
      <c r="N389" s="42">
        <v>156</v>
      </c>
      <c r="O389" s="1">
        <v>78</v>
      </c>
      <c r="P389" s="1">
        <v>78</v>
      </c>
      <c r="Q389" s="55"/>
      <c r="S389" s="42">
        <v>156</v>
      </c>
      <c r="T389" s="1">
        <v>78</v>
      </c>
      <c r="U389" s="1">
        <v>78</v>
      </c>
    </row>
    <row r="390" spans="1:19" ht="15">
      <c r="A390" s="4" t="s">
        <v>654</v>
      </c>
      <c r="B390" s="2"/>
      <c r="C390" s="72" t="s">
        <v>149</v>
      </c>
      <c r="D390" s="87"/>
      <c r="E390" s="75">
        <v>880.195399999999</v>
      </c>
      <c r="F390" s="75">
        <v>880.617879999999</v>
      </c>
      <c r="G390" s="98">
        <f t="shared" si="64"/>
        <v>0.42247999999995045</v>
      </c>
      <c r="J390" s="42"/>
      <c r="K390" s="64"/>
      <c r="L390" s="64"/>
      <c r="M390" s="90">
        <v>0</v>
      </c>
      <c r="N390" s="42"/>
      <c r="P390" s="1"/>
      <c r="Q390" s="55"/>
      <c r="S390" s="42"/>
    </row>
    <row r="391" spans="1:19" ht="15">
      <c r="A391" s="4" t="s">
        <v>654</v>
      </c>
      <c r="B391" s="2" t="s">
        <v>668</v>
      </c>
      <c r="C391" s="72" t="s">
        <v>369</v>
      </c>
      <c r="D391" s="87"/>
      <c r="E391" s="75">
        <v>880.617879999999</v>
      </c>
      <c r="F391" s="75">
        <v>881.117879999999</v>
      </c>
      <c r="G391" s="98">
        <f t="shared" si="64"/>
        <v>0.5</v>
      </c>
      <c r="J391" s="42">
        <v>0.846</v>
      </c>
      <c r="K391" s="64" t="s">
        <v>658</v>
      </c>
      <c r="L391" s="64" t="s">
        <v>658</v>
      </c>
      <c r="M391" s="90">
        <v>0.0359</v>
      </c>
      <c r="N391" s="42">
        <v>71.8</v>
      </c>
      <c r="O391" s="1">
        <v>35.9</v>
      </c>
      <c r="P391" s="1">
        <v>35.9</v>
      </c>
      <c r="Q391" s="55"/>
      <c r="S391" s="42">
        <v>152</v>
      </c>
    </row>
    <row r="392" spans="1:19" ht="15">
      <c r="A392" s="4" t="s">
        <v>654</v>
      </c>
      <c r="B392" s="2"/>
      <c r="C392" s="72" t="s">
        <v>150</v>
      </c>
      <c r="D392" s="87"/>
      <c r="E392" s="75">
        <v>881.117879999999</v>
      </c>
      <c r="F392" s="75">
        <v>881.574879999999</v>
      </c>
      <c r="G392" s="98">
        <f aca="true" t="shared" si="65" ref="G392:G455">F392-E392</f>
        <v>0.45699999999999363</v>
      </c>
      <c r="J392" s="42"/>
      <c r="K392" s="64"/>
      <c r="L392" s="64"/>
      <c r="M392" s="90">
        <v>0</v>
      </c>
      <c r="N392" s="42"/>
      <c r="P392" s="1"/>
      <c r="Q392" s="55"/>
      <c r="S392" s="42"/>
    </row>
    <row r="393" spans="1:19" ht="15">
      <c r="A393" s="4" t="s">
        <v>654</v>
      </c>
      <c r="C393" s="72" t="s">
        <v>370</v>
      </c>
      <c r="D393" s="87"/>
      <c r="E393" s="75">
        <v>881.574879999999</v>
      </c>
      <c r="F393" s="75">
        <v>881.824879999999</v>
      </c>
      <c r="G393" s="98">
        <f t="shared" si="65"/>
        <v>0.25</v>
      </c>
      <c r="J393" s="49"/>
      <c r="K393" s="64" t="s">
        <v>659</v>
      </c>
      <c r="L393" s="64" t="s">
        <v>659</v>
      </c>
      <c r="M393" s="90">
        <v>0.037</v>
      </c>
      <c r="N393" s="42">
        <v>74</v>
      </c>
      <c r="O393" s="1">
        <v>37</v>
      </c>
      <c r="P393" s="1">
        <v>37</v>
      </c>
      <c r="Q393" s="55"/>
      <c r="S393" s="42">
        <v>152</v>
      </c>
    </row>
    <row r="394" spans="1:19" ht="15">
      <c r="A394" s="4" t="s">
        <v>654</v>
      </c>
      <c r="C394" s="72" t="s">
        <v>113</v>
      </c>
      <c r="D394" s="87"/>
      <c r="E394" s="75">
        <v>881.824879999999</v>
      </c>
      <c r="F394" s="75">
        <v>881.974879999999</v>
      </c>
      <c r="G394" s="98">
        <f t="shared" si="65"/>
        <v>0.14999999999997726</v>
      </c>
      <c r="J394" s="49"/>
      <c r="K394" s="64"/>
      <c r="L394" s="64"/>
      <c r="M394" s="90">
        <v>0</v>
      </c>
      <c r="N394" s="42"/>
      <c r="P394" s="1"/>
      <c r="Q394" s="55"/>
      <c r="S394" s="42"/>
    </row>
    <row r="395" spans="1:19" ht="15">
      <c r="A395" s="4" t="s">
        <v>654</v>
      </c>
      <c r="B395"/>
      <c r="C395" s="72" t="s">
        <v>371</v>
      </c>
      <c r="D395" s="87"/>
      <c r="E395" s="75">
        <v>881.974879999999</v>
      </c>
      <c r="F395" s="75">
        <v>882.224879999999</v>
      </c>
      <c r="G395" s="98">
        <f t="shared" si="65"/>
        <v>0.25</v>
      </c>
      <c r="J395" s="49"/>
      <c r="K395" s="64" t="s">
        <v>659</v>
      </c>
      <c r="L395" s="64" t="s">
        <v>659</v>
      </c>
      <c r="M395" s="90">
        <v>0.037</v>
      </c>
      <c r="N395" s="42">
        <v>74</v>
      </c>
      <c r="O395" s="1">
        <v>37</v>
      </c>
      <c r="P395" s="1">
        <v>37</v>
      </c>
      <c r="Q395" s="55"/>
      <c r="S395" s="42">
        <v>152</v>
      </c>
    </row>
    <row r="396" spans="1:19" ht="15">
      <c r="A396" s="4" t="s">
        <v>654</v>
      </c>
      <c r="B396"/>
      <c r="C396" s="72" t="s">
        <v>151</v>
      </c>
      <c r="D396" s="87"/>
      <c r="E396" s="75">
        <v>882.224879999999</v>
      </c>
      <c r="F396" s="75">
        <v>882.802379999999</v>
      </c>
      <c r="G396" s="98">
        <f t="shared" si="65"/>
        <v>0.5774999999999864</v>
      </c>
      <c r="J396" s="49"/>
      <c r="K396" s="64"/>
      <c r="L396" s="64"/>
      <c r="M396" s="90">
        <v>0</v>
      </c>
      <c r="N396" s="42"/>
      <c r="P396" s="1"/>
      <c r="Q396" s="55"/>
      <c r="S396" s="42"/>
    </row>
    <row r="397" spans="1:19" ht="15">
      <c r="A397" s="4" t="s">
        <v>654</v>
      </c>
      <c r="B397"/>
      <c r="C397" s="72" t="s">
        <v>372</v>
      </c>
      <c r="D397" s="87"/>
      <c r="E397" s="75">
        <v>882.802379999999</v>
      </c>
      <c r="F397" s="75">
        <v>885.302379999999</v>
      </c>
      <c r="G397" s="98">
        <f t="shared" si="65"/>
        <v>2.5</v>
      </c>
      <c r="J397" s="49"/>
      <c r="K397" s="64" t="s">
        <v>659</v>
      </c>
      <c r="L397" s="64" t="s">
        <v>659</v>
      </c>
      <c r="M397" s="90">
        <v>0.0455</v>
      </c>
      <c r="N397" s="42">
        <v>91</v>
      </c>
      <c r="O397" s="1">
        <v>45.5</v>
      </c>
      <c r="P397" s="1">
        <v>45.5</v>
      </c>
      <c r="Q397" s="55"/>
      <c r="S397" s="42">
        <v>151</v>
      </c>
    </row>
    <row r="398" spans="1:19" ht="15">
      <c r="A398" s="4" t="s">
        <v>654</v>
      </c>
      <c r="B398"/>
      <c r="C398" s="72" t="s">
        <v>94</v>
      </c>
      <c r="D398" s="87"/>
      <c r="E398" s="75">
        <v>885.302379999999</v>
      </c>
      <c r="F398" s="75">
        <v>886.157379999999</v>
      </c>
      <c r="G398" s="98">
        <f t="shared" si="65"/>
        <v>0.8550000000000182</v>
      </c>
      <c r="J398" s="49"/>
      <c r="K398" s="64"/>
      <c r="L398" s="64"/>
      <c r="M398" s="90">
        <v>0</v>
      </c>
      <c r="N398" s="42"/>
      <c r="P398" s="1"/>
      <c r="Q398" s="55"/>
      <c r="S398" s="42"/>
    </row>
    <row r="399" spans="1:19" ht="15">
      <c r="A399" s="4" t="s">
        <v>654</v>
      </c>
      <c r="B399" s="70"/>
      <c r="C399" s="72" t="s">
        <v>373</v>
      </c>
      <c r="D399" s="87"/>
      <c r="E399" s="75">
        <v>886.157379999999</v>
      </c>
      <c r="F399" s="75">
        <v>888.657379999999</v>
      </c>
      <c r="G399" s="98">
        <f t="shared" si="65"/>
        <v>2.5</v>
      </c>
      <c r="J399" s="49"/>
      <c r="K399" s="64" t="s">
        <v>659</v>
      </c>
      <c r="L399" s="64" t="s">
        <v>659</v>
      </c>
      <c r="M399" s="90">
        <v>0.0455</v>
      </c>
      <c r="N399" s="42">
        <v>91</v>
      </c>
      <c r="O399" s="1">
        <v>45.5</v>
      </c>
      <c r="P399" s="1">
        <v>45.5</v>
      </c>
      <c r="Q399" s="55"/>
      <c r="S399" s="42">
        <v>151</v>
      </c>
    </row>
    <row r="400" spans="1:19" ht="15">
      <c r="A400" s="4" t="s">
        <v>654</v>
      </c>
      <c r="B400" s="70"/>
      <c r="C400" s="72" t="s">
        <v>152</v>
      </c>
      <c r="D400" s="87"/>
      <c r="E400" s="75">
        <v>888.657379999999</v>
      </c>
      <c r="F400" s="75">
        <v>909.195399999999</v>
      </c>
      <c r="G400" s="98">
        <f t="shared" si="65"/>
        <v>20.538020000000074</v>
      </c>
      <c r="J400" s="49"/>
      <c r="K400" s="64"/>
      <c r="L400" s="64"/>
      <c r="M400" s="90">
        <v>0</v>
      </c>
      <c r="N400" s="42"/>
      <c r="P400" s="1"/>
      <c r="Q400" s="55"/>
      <c r="S400" s="42"/>
    </row>
    <row r="401" spans="1:21" ht="15">
      <c r="A401" s="4" t="s">
        <v>654</v>
      </c>
      <c r="B401" s="70"/>
      <c r="C401" s="72" t="s">
        <v>374</v>
      </c>
      <c r="D401" s="87"/>
      <c r="E401" s="75">
        <v>909.195399999999</v>
      </c>
      <c r="F401" s="75">
        <v>909.195399999999</v>
      </c>
      <c r="G401" s="98">
        <f t="shared" si="65"/>
        <v>0</v>
      </c>
      <c r="J401" s="49"/>
      <c r="K401" s="64" t="s">
        <v>449</v>
      </c>
      <c r="L401" s="64" t="s">
        <v>449</v>
      </c>
      <c r="M401" s="90">
        <v>0.078</v>
      </c>
      <c r="N401" s="42">
        <v>156</v>
      </c>
      <c r="O401" s="1">
        <v>78</v>
      </c>
      <c r="P401" s="1">
        <v>78</v>
      </c>
      <c r="Q401" s="55"/>
      <c r="S401" s="42">
        <v>156</v>
      </c>
      <c r="T401" s="1">
        <v>78</v>
      </c>
      <c r="U401" s="1">
        <v>78</v>
      </c>
    </row>
    <row r="402" spans="1:19" ht="15">
      <c r="A402" s="4" t="s">
        <v>654</v>
      </c>
      <c r="B402" s="70"/>
      <c r="C402" s="72" t="s">
        <v>153</v>
      </c>
      <c r="D402" s="87"/>
      <c r="E402" s="75">
        <v>909.195399999999</v>
      </c>
      <c r="F402" s="75">
        <v>909.842849999999</v>
      </c>
      <c r="G402" s="98">
        <f t="shared" si="65"/>
        <v>0.6474499999999352</v>
      </c>
      <c r="J402" s="49"/>
      <c r="K402" s="64"/>
      <c r="L402" s="64"/>
      <c r="M402" s="90">
        <v>0</v>
      </c>
      <c r="N402" s="42"/>
      <c r="P402" s="1"/>
      <c r="Q402" s="55"/>
      <c r="S402" s="42"/>
    </row>
    <row r="403" spans="1:19" ht="15">
      <c r="A403" s="4" t="s">
        <v>654</v>
      </c>
      <c r="B403" s="40" t="s">
        <v>678</v>
      </c>
      <c r="C403" s="72" t="s">
        <v>375</v>
      </c>
      <c r="D403" s="87"/>
      <c r="E403" s="75">
        <v>909.842849999999</v>
      </c>
      <c r="F403" s="75">
        <v>910.272849999999</v>
      </c>
      <c r="G403" s="98">
        <f t="shared" si="65"/>
        <v>0.43000000000006366</v>
      </c>
      <c r="J403" s="42">
        <v>0.8</v>
      </c>
      <c r="K403" s="64" t="s">
        <v>659</v>
      </c>
      <c r="L403" s="64" t="s">
        <v>659</v>
      </c>
      <c r="M403" s="90">
        <v>0.076</v>
      </c>
      <c r="N403" s="42">
        <v>152</v>
      </c>
      <c r="O403" s="1">
        <v>76</v>
      </c>
      <c r="P403" s="1">
        <v>76</v>
      </c>
      <c r="Q403" s="55"/>
      <c r="S403" s="42">
        <v>74</v>
      </c>
    </row>
    <row r="404" spans="1:19" ht="15">
      <c r="A404" s="4" t="s">
        <v>654</v>
      </c>
      <c r="B404" s="40"/>
      <c r="C404" s="72" t="s">
        <v>139</v>
      </c>
      <c r="D404" s="87"/>
      <c r="E404" s="75">
        <v>910.272849999999</v>
      </c>
      <c r="F404" s="75">
        <v>910.865849999999</v>
      </c>
      <c r="G404" s="98">
        <f t="shared" si="65"/>
        <v>0.5929999999999609</v>
      </c>
      <c r="J404" s="42"/>
      <c r="K404" s="64"/>
      <c r="L404" s="64"/>
      <c r="M404" s="90">
        <v>0</v>
      </c>
      <c r="N404" s="42"/>
      <c r="P404" s="1"/>
      <c r="Q404" s="55"/>
      <c r="S404" s="42"/>
    </row>
    <row r="405" spans="1:19" ht="15">
      <c r="A405" s="4" t="s">
        <v>654</v>
      </c>
      <c r="B405" s="40" t="s">
        <v>678</v>
      </c>
      <c r="C405" s="72" t="s">
        <v>376</v>
      </c>
      <c r="D405" s="87"/>
      <c r="E405" s="75">
        <v>910.865849999999</v>
      </c>
      <c r="F405" s="75">
        <v>911.365849999999</v>
      </c>
      <c r="G405" s="98">
        <f t="shared" si="65"/>
        <v>0.5</v>
      </c>
      <c r="J405" s="42">
        <v>1.096</v>
      </c>
      <c r="K405" s="64" t="s">
        <v>658</v>
      </c>
      <c r="L405" s="64" t="s">
        <v>658</v>
      </c>
      <c r="M405" s="90">
        <v>0.076</v>
      </c>
      <c r="N405" s="42">
        <v>152</v>
      </c>
      <c r="O405" s="1">
        <v>76</v>
      </c>
      <c r="P405" s="1">
        <v>76</v>
      </c>
      <c r="Q405" s="55"/>
      <c r="S405" s="42">
        <v>71.8</v>
      </c>
    </row>
    <row r="406" spans="1:19" ht="15">
      <c r="A406" s="4" t="s">
        <v>654</v>
      </c>
      <c r="B406" s="40"/>
      <c r="C406" s="72" t="s">
        <v>154</v>
      </c>
      <c r="D406" s="87"/>
      <c r="E406" s="75">
        <v>911.365849999999</v>
      </c>
      <c r="F406" s="75">
        <v>940.695399999999</v>
      </c>
      <c r="G406" s="98">
        <f t="shared" si="65"/>
        <v>29.32955000000004</v>
      </c>
      <c r="J406" s="42"/>
      <c r="K406" s="64"/>
      <c r="L406" s="64"/>
      <c r="M406" s="90">
        <v>0</v>
      </c>
      <c r="N406" s="42"/>
      <c r="P406" s="1"/>
      <c r="Q406" s="55"/>
      <c r="S406" s="42"/>
    </row>
    <row r="407" spans="1:21" ht="15">
      <c r="A407" s="4" t="s">
        <v>654</v>
      </c>
      <c r="B407" s="70"/>
      <c r="C407" s="72" t="s">
        <v>377</v>
      </c>
      <c r="D407" s="87"/>
      <c r="E407" s="75">
        <v>940.695399999999</v>
      </c>
      <c r="F407" s="75">
        <v>940.695399999999</v>
      </c>
      <c r="G407" s="98">
        <f t="shared" si="65"/>
        <v>0</v>
      </c>
      <c r="J407" s="49"/>
      <c r="K407" s="64" t="s">
        <v>449</v>
      </c>
      <c r="L407" s="64" t="s">
        <v>449</v>
      </c>
      <c r="M407" s="90">
        <v>0.078</v>
      </c>
      <c r="N407" s="42">
        <v>156</v>
      </c>
      <c r="O407" s="1">
        <v>78</v>
      </c>
      <c r="P407" s="1">
        <v>78</v>
      </c>
      <c r="Q407" s="55"/>
      <c r="S407" s="42">
        <v>156</v>
      </c>
      <c r="T407" s="1">
        <v>78</v>
      </c>
      <c r="U407" s="1">
        <v>78</v>
      </c>
    </row>
    <row r="408" spans="1:19" ht="15">
      <c r="A408" s="4" t="s">
        <v>654</v>
      </c>
      <c r="B408" s="70"/>
      <c r="C408" s="72" t="s">
        <v>155</v>
      </c>
      <c r="D408" s="87"/>
      <c r="E408" s="75">
        <v>940.695399999999</v>
      </c>
      <c r="F408" s="75">
        <v>941.113849999999</v>
      </c>
      <c r="G408" s="98">
        <f t="shared" si="65"/>
        <v>0.4184500000000071</v>
      </c>
      <c r="J408" s="49"/>
      <c r="K408" s="64"/>
      <c r="L408" s="64"/>
      <c r="M408" s="90">
        <v>0</v>
      </c>
      <c r="N408" s="42"/>
      <c r="P408" s="1"/>
      <c r="Q408" s="55"/>
      <c r="S408" s="42"/>
    </row>
    <row r="409" spans="1:19" ht="15">
      <c r="A409" s="4" t="s">
        <v>654</v>
      </c>
      <c r="B409" s="40" t="s">
        <v>669</v>
      </c>
      <c r="C409" s="72" t="s">
        <v>378</v>
      </c>
      <c r="D409" s="87"/>
      <c r="E409" s="75">
        <v>941.113849999999</v>
      </c>
      <c r="F409" s="75">
        <v>941.613849999999</v>
      </c>
      <c r="G409" s="98">
        <f t="shared" si="65"/>
        <v>0.5</v>
      </c>
      <c r="J409" s="42">
        <v>0.846</v>
      </c>
      <c r="K409" s="64" t="s">
        <v>658</v>
      </c>
      <c r="L409" s="64" t="s">
        <v>658</v>
      </c>
      <c r="M409" s="90">
        <v>0.0359</v>
      </c>
      <c r="N409" s="42">
        <v>71.8</v>
      </c>
      <c r="O409" s="1">
        <v>35.9</v>
      </c>
      <c r="P409" s="1">
        <v>35.9</v>
      </c>
      <c r="Q409" s="55"/>
      <c r="S409" s="42">
        <v>152</v>
      </c>
    </row>
    <row r="410" spans="1:19" ht="15">
      <c r="A410" s="4" t="s">
        <v>654</v>
      </c>
      <c r="B410" s="40"/>
      <c r="C410" s="72" t="s">
        <v>118</v>
      </c>
      <c r="D410" s="87"/>
      <c r="E410" s="75">
        <v>941.613849999999</v>
      </c>
      <c r="F410" s="75">
        <v>942.051849999999</v>
      </c>
      <c r="G410" s="98">
        <f t="shared" si="65"/>
        <v>0.4379999999999882</v>
      </c>
      <c r="J410" s="42"/>
      <c r="K410" s="64"/>
      <c r="L410" s="64"/>
      <c r="M410" s="90">
        <v>0</v>
      </c>
      <c r="N410" s="42"/>
      <c r="P410" s="1"/>
      <c r="Q410" s="55"/>
      <c r="S410" s="42"/>
    </row>
    <row r="411" spans="1:19" ht="15">
      <c r="A411" s="4" t="s">
        <v>654</v>
      </c>
      <c r="B411" s="40" t="s">
        <v>669</v>
      </c>
      <c r="C411" s="72" t="s">
        <v>379</v>
      </c>
      <c r="D411" s="87"/>
      <c r="E411" s="75">
        <v>942.051849999999</v>
      </c>
      <c r="F411" s="75">
        <v>942.501849999999</v>
      </c>
      <c r="G411" s="98">
        <f t="shared" si="65"/>
        <v>0.4499999999999318</v>
      </c>
      <c r="J411" s="42">
        <v>0.837</v>
      </c>
      <c r="K411" s="64" t="s">
        <v>449</v>
      </c>
      <c r="L411" s="64" t="s">
        <v>449</v>
      </c>
      <c r="M411" s="90">
        <v>0.078</v>
      </c>
      <c r="N411" s="42">
        <v>156</v>
      </c>
      <c r="O411" s="1">
        <v>78</v>
      </c>
      <c r="P411" s="1">
        <v>78</v>
      </c>
      <c r="Q411" s="55"/>
      <c r="S411" s="42"/>
    </row>
    <row r="412" spans="1:19" ht="15">
      <c r="A412" s="4" t="s">
        <v>654</v>
      </c>
      <c r="B412" s="40"/>
      <c r="C412" s="72" t="s">
        <v>115</v>
      </c>
      <c r="D412" s="87"/>
      <c r="E412" s="75">
        <v>942.501849999999</v>
      </c>
      <c r="F412" s="75">
        <v>942.638849999999</v>
      </c>
      <c r="G412" s="98">
        <f t="shared" si="65"/>
        <v>0.1370000000000573</v>
      </c>
      <c r="J412" s="42"/>
      <c r="K412" s="64"/>
      <c r="L412" s="64"/>
      <c r="M412" s="90">
        <v>0</v>
      </c>
      <c r="N412" s="42"/>
      <c r="P412" s="1"/>
      <c r="Q412" s="55"/>
      <c r="S412" s="42"/>
    </row>
    <row r="413" spans="1:21" ht="15">
      <c r="A413" s="4" t="s">
        <v>654</v>
      </c>
      <c r="B413" s="40" t="s">
        <v>669</v>
      </c>
      <c r="C413" s="72" t="s">
        <v>380</v>
      </c>
      <c r="D413" s="87"/>
      <c r="E413" s="75">
        <v>942.638849999999</v>
      </c>
      <c r="F413" s="75">
        <v>943.358849999999</v>
      </c>
      <c r="G413" s="98">
        <f t="shared" si="65"/>
        <v>0.7200000000000273</v>
      </c>
      <c r="J413" s="42">
        <v>0.72</v>
      </c>
      <c r="K413" s="64" t="s">
        <v>449</v>
      </c>
      <c r="L413" s="64" t="s">
        <v>449</v>
      </c>
      <c r="M413" s="90">
        <v>0.05837</v>
      </c>
      <c r="N413" s="42">
        <v>11.674</v>
      </c>
      <c r="O413" s="1">
        <v>58.37</v>
      </c>
      <c r="P413" s="1">
        <v>58.37</v>
      </c>
      <c r="Q413" s="55"/>
      <c r="S413" s="42">
        <v>11.674</v>
      </c>
      <c r="T413" s="1">
        <v>58.37</v>
      </c>
      <c r="U413" s="1">
        <v>58.37</v>
      </c>
    </row>
    <row r="414" spans="1:19" ht="15">
      <c r="A414" s="4" t="s">
        <v>654</v>
      </c>
      <c r="B414" s="40"/>
      <c r="C414" s="72" t="s">
        <v>156</v>
      </c>
      <c r="D414" s="87"/>
      <c r="E414" s="75">
        <v>943.358849999999</v>
      </c>
      <c r="F414" s="75">
        <v>970.695399999999</v>
      </c>
      <c r="G414" s="98">
        <f t="shared" si="65"/>
        <v>27.33654999999999</v>
      </c>
      <c r="J414" s="42"/>
      <c r="K414" s="64"/>
      <c r="L414" s="64"/>
      <c r="M414" s="90">
        <v>0</v>
      </c>
      <c r="N414" s="42"/>
      <c r="P414" s="1"/>
      <c r="Q414" s="55"/>
      <c r="S414" s="42"/>
    </row>
    <row r="415" spans="1:19" ht="15">
      <c r="A415" s="4" t="s">
        <v>654</v>
      </c>
      <c r="C415" s="72" t="s">
        <v>381</v>
      </c>
      <c r="D415" s="87"/>
      <c r="E415" s="75">
        <v>970.695399999999</v>
      </c>
      <c r="F415" s="75">
        <v>970.695399999999</v>
      </c>
      <c r="G415" s="98">
        <f t="shared" si="65"/>
        <v>0</v>
      </c>
      <c r="J415" s="42"/>
      <c r="K415" s="64" t="s">
        <v>449</v>
      </c>
      <c r="L415" s="64" t="s">
        <v>449</v>
      </c>
      <c r="M415" s="90">
        <v>0.078</v>
      </c>
      <c r="N415" s="42">
        <v>156</v>
      </c>
      <c r="O415" s="1">
        <v>78</v>
      </c>
      <c r="P415" s="1">
        <v>78</v>
      </c>
      <c r="Q415" s="55"/>
      <c r="S415" s="42"/>
    </row>
    <row r="416" spans="1:19" ht="15">
      <c r="A416" s="4" t="s">
        <v>654</v>
      </c>
      <c r="C416" s="72" t="s">
        <v>157</v>
      </c>
      <c r="D416" s="87"/>
      <c r="E416" s="75">
        <v>970.695399999999</v>
      </c>
      <c r="F416" s="75">
        <v>971.361849999999</v>
      </c>
      <c r="G416" s="98">
        <f t="shared" si="65"/>
        <v>0.6664499999999407</v>
      </c>
      <c r="J416" s="42"/>
      <c r="K416" s="64"/>
      <c r="L416" s="64"/>
      <c r="M416" s="90">
        <v>0</v>
      </c>
      <c r="N416" s="42"/>
      <c r="P416" s="1"/>
      <c r="Q416" s="55"/>
      <c r="S416" s="42"/>
    </row>
    <row r="417" spans="1:19" ht="15">
      <c r="A417" s="4" t="s">
        <v>654</v>
      </c>
      <c r="B417" s="2" t="s">
        <v>670</v>
      </c>
      <c r="C417" s="72" t="s">
        <v>382</v>
      </c>
      <c r="D417" s="87"/>
      <c r="E417" s="75">
        <v>971.361849999999</v>
      </c>
      <c r="F417" s="75">
        <v>971.861849999999</v>
      </c>
      <c r="G417" s="98">
        <f t="shared" si="65"/>
        <v>0.5</v>
      </c>
      <c r="J417" s="42">
        <v>0.746</v>
      </c>
      <c r="K417" s="64" t="s">
        <v>658</v>
      </c>
      <c r="L417" s="64" t="s">
        <v>658</v>
      </c>
      <c r="M417" s="90">
        <v>0.076</v>
      </c>
      <c r="N417" s="42">
        <v>152</v>
      </c>
      <c r="O417" s="1">
        <v>76</v>
      </c>
      <c r="P417" s="1">
        <v>76</v>
      </c>
      <c r="Q417" s="55"/>
      <c r="S417" s="42">
        <v>71.8</v>
      </c>
    </row>
    <row r="418" spans="1:19" ht="15">
      <c r="A418" s="4" t="s">
        <v>654</v>
      </c>
      <c r="B418" s="2"/>
      <c r="C418" s="72" t="s">
        <v>118</v>
      </c>
      <c r="D418" s="87"/>
      <c r="E418" s="75">
        <v>971.861849999999</v>
      </c>
      <c r="F418" s="75">
        <v>972.299849999999</v>
      </c>
      <c r="G418" s="98">
        <f t="shared" si="65"/>
        <v>0.4379999999999882</v>
      </c>
      <c r="J418" s="42"/>
      <c r="K418" s="64"/>
      <c r="L418" s="64"/>
      <c r="M418" s="90">
        <v>0</v>
      </c>
      <c r="N418" s="42"/>
      <c r="P418" s="1"/>
      <c r="Q418" s="55"/>
      <c r="S418" s="42"/>
    </row>
    <row r="419" spans="1:21" ht="15">
      <c r="A419" s="4" t="s">
        <v>654</v>
      </c>
      <c r="B419" s="2" t="s">
        <v>670</v>
      </c>
      <c r="C419" s="72" t="s">
        <v>383</v>
      </c>
      <c r="D419" s="87"/>
      <c r="E419" s="75">
        <v>972.299849999999</v>
      </c>
      <c r="F419" s="75">
        <v>973.019849999999</v>
      </c>
      <c r="G419" s="98">
        <f t="shared" si="65"/>
        <v>0.7200000000000273</v>
      </c>
      <c r="J419" s="42">
        <v>0.97</v>
      </c>
      <c r="K419" s="64" t="s">
        <v>449</v>
      </c>
      <c r="L419" s="64" t="s">
        <v>449</v>
      </c>
      <c r="M419" s="90">
        <v>0.05837</v>
      </c>
      <c r="N419" s="42">
        <v>11.674</v>
      </c>
      <c r="O419" s="1">
        <v>58.37</v>
      </c>
      <c r="P419" s="1">
        <v>58.37</v>
      </c>
      <c r="Q419" s="55"/>
      <c r="S419" s="42">
        <v>11.674</v>
      </c>
      <c r="T419" s="1">
        <v>58.37</v>
      </c>
      <c r="U419" s="1">
        <v>58.37</v>
      </c>
    </row>
    <row r="420" spans="1:19" ht="15">
      <c r="A420" s="4" t="s">
        <v>654</v>
      </c>
      <c r="B420" s="2"/>
      <c r="C420" s="72" t="s">
        <v>158</v>
      </c>
      <c r="D420" s="87"/>
      <c r="E420" s="75">
        <v>973.019849999999</v>
      </c>
      <c r="F420" s="75">
        <v>989.480849999999</v>
      </c>
      <c r="G420" s="98">
        <f t="shared" si="65"/>
        <v>16.461000000000013</v>
      </c>
      <c r="J420" s="42"/>
      <c r="K420" s="64"/>
      <c r="L420" s="64"/>
      <c r="M420" s="90">
        <v>0</v>
      </c>
      <c r="N420" s="42"/>
      <c r="P420" s="1"/>
      <c r="Q420" s="55"/>
      <c r="S420" s="42"/>
    </row>
    <row r="421" spans="1:21" ht="15">
      <c r="A421" s="4" t="s">
        <v>654</v>
      </c>
      <c r="C421" s="72" t="s">
        <v>384</v>
      </c>
      <c r="D421" s="87"/>
      <c r="E421" s="75">
        <v>989.480849999999</v>
      </c>
      <c r="F421" s="75">
        <v>989.930849999999</v>
      </c>
      <c r="G421" s="98">
        <f t="shared" si="65"/>
        <v>0.4500000000000455</v>
      </c>
      <c r="J421" s="49"/>
      <c r="K421" s="64" t="s">
        <v>449</v>
      </c>
      <c r="L421" s="64" t="s">
        <v>449</v>
      </c>
      <c r="M421" s="90">
        <v>0.078</v>
      </c>
      <c r="N421" s="42">
        <v>156</v>
      </c>
      <c r="O421" s="1">
        <v>78</v>
      </c>
      <c r="P421" s="1">
        <v>78</v>
      </c>
      <c r="Q421" s="55"/>
      <c r="S421" s="42">
        <v>156</v>
      </c>
      <c r="T421" s="1">
        <v>78</v>
      </c>
      <c r="U421" s="1">
        <v>78</v>
      </c>
    </row>
    <row r="422" spans="1:19" ht="15">
      <c r="A422" s="4" t="s">
        <v>654</v>
      </c>
      <c r="C422" s="72" t="s">
        <v>159</v>
      </c>
      <c r="D422" s="87"/>
      <c r="E422" s="75">
        <v>989.930849999999</v>
      </c>
      <c r="F422" s="75">
        <v>1001.19539999999</v>
      </c>
      <c r="G422" s="98">
        <f t="shared" si="65"/>
        <v>11.26454999999089</v>
      </c>
      <c r="J422" s="49"/>
      <c r="K422" s="64"/>
      <c r="L422" s="64"/>
      <c r="M422" s="90">
        <v>0</v>
      </c>
      <c r="N422" s="42"/>
      <c r="P422" s="1"/>
      <c r="Q422" s="55"/>
      <c r="S422" s="42"/>
    </row>
    <row r="423" spans="1:21" ht="15">
      <c r="A423" s="4" t="s">
        <v>654</v>
      </c>
      <c r="C423" s="72" t="s">
        <v>385</v>
      </c>
      <c r="D423" s="87"/>
      <c r="E423" s="75">
        <v>1001.19539999999</v>
      </c>
      <c r="F423" s="75">
        <v>1001.19539999999</v>
      </c>
      <c r="G423" s="98">
        <f t="shared" si="65"/>
        <v>0</v>
      </c>
      <c r="J423" s="49"/>
      <c r="K423" s="64" t="s">
        <v>449</v>
      </c>
      <c r="L423" s="64" t="s">
        <v>449</v>
      </c>
      <c r="M423" s="90">
        <v>0.078</v>
      </c>
      <c r="N423" s="42">
        <v>156</v>
      </c>
      <c r="O423" s="1">
        <v>78</v>
      </c>
      <c r="P423" s="1">
        <v>78</v>
      </c>
      <c r="Q423" s="55"/>
      <c r="S423" s="42">
        <v>156</v>
      </c>
      <c r="T423" s="1">
        <v>78</v>
      </c>
      <c r="U423" s="1">
        <v>78</v>
      </c>
    </row>
    <row r="424" spans="1:19" ht="15">
      <c r="A424" s="4" t="s">
        <v>654</v>
      </c>
      <c r="C424" s="72" t="s">
        <v>160</v>
      </c>
      <c r="D424" s="87"/>
      <c r="E424" s="75">
        <v>1001.19539999999</v>
      </c>
      <c r="F424" s="75">
        <v>1001.60984999999</v>
      </c>
      <c r="G424" s="98">
        <f t="shared" si="65"/>
        <v>0.4144500000001017</v>
      </c>
      <c r="J424" s="49"/>
      <c r="K424" s="64"/>
      <c r="L424" s="64"/>
      <c r="M424" s="90">
        <v>0</v>
      </c>
      <c r="N424" s="42"/>
      <c r="P424" s="1"/>
      <c r="Q424" s="55"/>
      <c r="S424" s="42"/>
    </row>
    <row r="425" spans="1:19" ht="15">
      <c r="A425" s="4" t="s">
        <v>654</v>
      </c>
      <c r="C425" s="72" t="s">
        <v>386</v>
      </c>
      <c r="D425" s="87"/>
      <c r="E425" s="75">
        <v>1001.60984999999</v>
      </c>
      <c r="F425" s="75">
        <v>1002.10984999999</v>
      </c>
      <c r="G425" s="98">
        <f t="shared" si="65"/>
        <v>0.5</v>
      </c>
      <c r="J425" s="49"/>
      <c r="K425" s="64" t="s">
        <v>658</v>
      </c>
      <c r="L425" s="64" t="s">
        <v>658</v>
      </c>
      <c r="M425" s="90">
        <v>0.0359</v>
      </c>
      <c r="N425" s="42">
        <v>71.8</v>
      </c>
      <c r="O425" s="1">
        <v>35.9</v>
      </c>
      <c r="P425" s="1">
        <v>35.9</v>
      </c>
      <c r="Q425" s="55"/>
      <c r="S425" s="42">
        <v>152</v>
      </c>
    </row>
    <row r="426" spans="1:19" ht="15">
      <c r="A426" s="4" t="s">
        <v>654</v>
      </c>
      <c r="C426" s="72" t="s">
        <v>161</v>
      </c>
      <c r="D426" s="87"/>
      <c r="E426" s="75">
        <v>1002.10984999999</v>
      </c>
      <c r="F426" s="75">
        <v>1002.64584999999</v>
      </c>
      <c r="G426" s="98">
        <f t="shared" si="65"/>
        <v>0.5359999999999445</v>
      </c>
      <c r="J426" s="49"/>
      <c r="K426" s="64"/>
      <c r="L426" s="64"/>
      <c r="M426" s="90">
        <v>0</v>
      </c>
      <c r="N426" s="42"/>
      <c r="P426" s="1"/>
      <c r="Q426" s="55"/>
      <c r="S426" s="42"/>
    </row>
    <row r="427" spans="1:19" ht="15">
      <c r="A427" s="4" t="s">
        <v>654</v>
      </c>
      <c r="C427" s="72" t="s">
        <v>387</v>
      </c>
      <c r="D427" s="87"/>
      <c r="E427" s="75">
        <v>1002.64584999999</v>
      </c>
      <c r="F427" s="75">
        <v>1002.89584999999</v>
      </c>
      <c r="G427" s="98">
        <f t="shared" si="65"/>
        <v>0.25</v>
      </c>
      <c r="J427" s="49"/>
      <c r="K427" s="64" t="s">
        <v>659</v>
      </c>
      <c r="L427" s="64" t="s">
        <v>659</v>
      </c>
      <c r="M427" s="90">
        <v>0.037</v>
      </c>
      <c r="N427" s="42">
        <v>74</v>
      </c>
      <c r="O427" s="1">
        <v>37</v>
      </c>
      <c r="P427" s="1">
        <v>37</v>
      </c>
      <c r="Q427" s="55"/>
      <c r="S427" s="42">
        <v>152</v>
      </c>
    </row>
    <row r="428" spans="1:19" ht="15">
      <c r="A428" s="4" t="s">
        <v>654</v>
      </c>
      <c r="C428" s="72" t="s">
        <v>113</v>
      </c>
      <c r="D428" s="87"/>
      <c r="E428" s="75">
        <v>1002.89584999999</v>
      </c>
      <c r="F428" s="75">
        <v>1003.04584999999</v>
      </c>
      <c r="G428" s="98">
        <f t="shared" si="65"/>
        <v>0.14999999999997726</v>
      </c>
      <c r="J428" s="49"/>
      <c r="K428" s="64"/>
      <c r="L428" s="64"/>
      <c r="M428" s="90">
        <v>0</v>
      </c>
      <c r="N428" s="42"/>
      <c r="P428" s="1"/>
      <c r="Q428" s="55"/>
      <c r="S428" s="42"/>
    </row>
    <row r="429" spans="1:19" ht="15">
      <c r="A429" s="4" t="s">
        <v>654</v>
      </c>
      <c r="C429" s="72" t="s">
        <v>388</v>
      </c>
      <c r="D429" s="87"/>
      <c r="E429" s="75">
        <v>1003.04584999999</v>
      </c>
      <c r="F429" s="75">
        <v>1003.29584999999</v>
      </c>
      <c r="G429" s="98">
        <f t="shared" si="65"/>
        <v>0.25</v>
      </c>
      <c r="J429" s="49"/>
      <c r="K429" s="64" t="s">
        <v>659</v>
      </c>
      <c r="L429" s="64" t="s">
        <v>659</v>
      </c>
      <c r="M429" s="90">
        <v>0.037</v>
      </c>
      <c r="N429" s="42">
        <v>74</v>
      </c>
      <c r="O429" s="1">
        <v>37</v>
      </c>
      <c r="P429" s="1">
        <v>37</v>
      </c>
      <c r="Q429" s="55"/>
      <c r="S429" s="42">
        <v>152</v>
      </c>
    </row>
    <row r="430" spans="1:19" ht="15">
      <c r="A430" s="4" t="s">
        <v>654</v>
      </c>
      <c r="C430" s="72" t="s">
        <v>162</v>
      </c>
      <c r="D430" s="87"/>
      <c r="E430" s="75">
        <v>1003.29584999999</v>
      </c>
      <c r="F430" s="75">
        <v>1014.49084999999</v>
      </c>
      <c r="G430" s="98">
        <f t="shared" si="65"/>
        <v>11.19500000000005</v>
      </c>
      <c r="J430" s="49"/>
      <c r="K430" s="64"/>
      <c r="L430" s="64"/>
      <c r="M430" s="90">
        <v>0</v>
      </c>
      <c r="N430" s="42"/>
      <c r="P430" s="1"/>
      <c r="Q430" s="55"/>
      <c r="S430" s="42"/>
    </row>
    <row r="431" spans="1:21" ht="15">
      <c r="A431" s="4" t="s">
        <v>654</v>
      </c>
      <c r="C431" s="72" t="s">
        <v>389</v>
      </c>
      <c r="D431" s="87"/>
      <c r="E431" s="75">
        <v>1014.49084999999</v>
      </c>
      <c r="F431" s="75">
        <v>1014.94084999999</v>
      </c>
      <c r="G431" s="98">
        <f t="shared" si="65"/>
        <v>0.4499999999999318</v>
      </c>
      <c r="J431" s="42"/>
      <c r="K431" s="64" t="s">
        <v>449</v>
      </c>
      <c r="L431" s="64" t="s">
        <v>449</v>
      </c>
      <c r="M431" s="90">
        <v>0.078</v>
      </c>
      <c r="N431" s="42">
        <v>156</v>
      </c>
      <c r="O431" s="1">
        <v>78</v>
      </c>
      <c r="P431" s="1">
        <v>78</v>
      </c>
      <c r="Q431" s="55"/>
      <c r="S431" s="42">
        <v>156</v>
      </c>
      <c r="T431" s="1">
        <v>78</v>
      </c>
      <c r="U431" s="1">
        <v>78</v>
      </c>
    </row>
    <row r="432" spans="1:19" ht="15">
      <c r="A432" s="4" t="s">
        <v>654</v>
      </c>
      <c r="C432" s="72" t="s">
        <v>163</v>
      </c>
      <c r="D432" s="87"/>
      <c r="E432" s="75">
        <v>1014.94084999999</v>
      </c>
      <c r="F432" s="75">
        <v>1030.72984999999</v>
      </c>
      <c r="G432" s="98">
        <f t="shared" si="65"/>
        <v>15.788999999999987</v>
      </c>
      <c r="J432" s="42"/>
      <c r="K432" s="64"/>
      <c r="L432" s="64"/>
      <c r="M432" s="90">
        <v>0</v>
      </c>
      <c r="N432" s="42"/>
      <c r="P432" s="1"/>
      <c r="Q432" s="55"/>
      <c r="S432" s="42"/>
    </row>
    <row r="433" spans="1:21" ht="15">
      <c r="A433" s="4" t="s">
        <v>654</v>
      </c>
      <c r="B433" s="2" t="s">
        <v>671</v>
      </c>
      <c r="C433" s="72" t="s">
        <v>390</v>
      </c>
      <c r="D433" s="87"/>
      <c r="E433" s="75">
        <v>1030.72984999999</v>
      </c>
      <c r="F433" s="75">
        <v>1031.44984999999</v>
      </c>
      <c r="G433" s="98">
        <f t="shared" si="65"/>
        <v>0.7200000000000273</v>
      </c>
      <c r="J433" s="42">
        <v>0.97</v>
      </c>
      <c r="K433" s="64" t="s">
        <v>449</v>
      </c>
      <c r="L433" s="64" t="s">
        <v>449</v>
      </c>
      <c r="M433" s="90">
        <v>0.05837</v>
      </c>
      <c r="N433" s="42">
        <v>11.674</v>
      </c>
      <c r="O433" s="1">
        <v>58.37</v>
      </c>
      <c r="P433" s="1">
        <v>58.37</v>
      </c>
      <c r="Q433" s="55"/>
      <c r="S433" s="42">
        <v>11.674</v>
      </c>
      <c r="T433" s="1">
        <v>58.37</v>
      </c>
      <c r="U433" s="1">
        <v>58.37</v>
      </c>
    </row>
    <row r="434" spans="1:19" ht="15">
      <c r="A434" s="4" t="s">
        <v>654</v>
      </c>
      <c r="B434" s="2"/>
      <c r="C434" s="72" t="s">
        <v>101</v>
      </c>
      <c r="D434" s="87"/>
      <c r="E434" s="75">
        <v>1031.44984999999</v>
      </c>
      <c r="F434" s="75">
        <v>1031.85784999999</v>
      </c>
      <c r="G434" s="98">
        <f t="shared" si="65"/>
        <v>0.40800000000012915</v>
      </c>
      <c r="J434" s="42"/>
      <c r="K434" s="64"/>
      <c r="L434" s="64"/>
      <c r="M434" s="90">
        <v>0</v>
      </c>
      <c r="N434" s="42"/>
      <c r="P434" s="1"/>
      <c r="Q434" s="55"/>
      <c r="S434" s="42"/>
    </row>
    <row r="435" spans="1:19" ht="15">
      <c r="A435" s="4" t="s">
        <v>654</v>
      </c>
      <c r="B435" s="2" t="s">
        <v>671</v>
      </c>
      <c r="C435" s="72" t="s">
        <v>391</v>
      </c>
      <c r="D435" s="87"/>
      <c r="E435" s="75">
        <v>1031.85784999999</v>
      </c>
      <c r="F435" s="75">
        <v>1032.35784999999</v>
      </c>
      <c r="G435" s="98">
        <f t="shared" si="65"/>
        <v>0.5</v>
      </c>
      <c r="J435" s="42">
        <v>1.096</v>
      </c>
      <c r="K435" s="64" t="s">
        <v>658</v>
      </c>
      <c r="L435" s="64" t="s">
        <v>658</v>
      </c>
      <c r="M435" s="90">
        <v>0.076</v>
      </c>
      <c r="N435" s="42">
        <v>152</v>
      </c>
      <c r="O435" s="1">
        <v>76</v>
      </c>
      <c r="P435" s="1">
        <v>76</v>
      </c>
      <c r="Q435" s="55"/>
      <c r="S435" s="42">
        <v>71.8</v>
      </c>
    </row>
    <row r="436" spans="1:19" ht="15">
      <c r="A436" s="4" t="s">
        <v>654</v>
      </c>
      <c r="B436" s="2"/>
      <c r="C436" s="72" t="s">
        <v>161</v>
      </c>
      <c r="D436" s="87"/>
      <c r="E436" s="75">
        <v>1032.35784999999</v>
      </c>
      <c r="F436" s="75">
        <v>1032.89384999999</v>
      </c>
      <c r="G436" s="98">
        <f t="shared" si="65"/>
        <v>0.5359999999998308</v>
      </c>
      <c r="J436" s="42"/>
      <c r="K436" s="64"/>
      <c r="L436" s="64"/>
      <c r="M436" s="90">
        <v>0</v>
      </c>
      <c r="N436" s="42"/>
      <c r="P436" s="1"/>
      <c r="Q436" s="55"/>
      <c r="S436" s="42"/>
    </row>
    <row r="437" spans="1:19" ht="15">
      <c r="A437" s="4" t="s">
        <v>654</v>
      </c>
      <c r="C437" s="72" t="s">
        <v>392</v>
      </c>
      <c r="D437" s="87"/>
      <c r="E437" s="75">
        <v>1032.89384999999</v>
      </c>
      <c r="F437" s="75">
        <v>1033.14384999999</v>
      </c>
      <c r="G437" s="98">
        <f t="shared" si="65"/>
        <v>0.25</v>
      </c>
      <c r="J437" s="42"/>
      <c r="K437" s="64" t="s">
        <v>659</v>
      </c>
      <c r="L437" s="64" t="s">
        <v>659</v>
      </c>
      <c r="M437" s="90">
        <v>0.076</v>
      </c>
      <c r="N437" s="42">
        <v>152</v>
      </c>
      <c r="O437" s="1">
        <v>76</v>
      </c>
      <c r="P437" s="1">
        <v>76</v>
      </c>
      <c r="Q437" s="55"/>
      <c r="S437" s="42">
        <v>74</v>
      </c>
    </row>
    <row r="438" spans="1:19" ht="15">
      <c r="A438" s="4" t="s">
        <v>654</v>
      </c>
      <c r="C438" s="72" t="s">
        <v>113</v>
      </c>
      <c r="D438" s="87"/>
      <c r="E438" s="75">
        <v>1033.14384999999</v>
      </c>
      <c r="F438" s="75">
        <v>1033.29384999999</v>
      </c>
      <c r="G438" s="98">
        <f t="shared" si="65"/>
        <v>0.15000000000009095</v>
      </c>
      <c r="J438" s="42"/>
      <c r="K438" s="64"/>
      <c r="L438" s="64"/>
      <c r="M438" s="90">
        <v>0</v>
      </c>
      <c r="N438" s="42"/>
      <c r="P438" s="1"/>
      <c r="Q438" s="55"/>
      <c r="S438" s="42"/>
    </row>
    <row r="439" spans="1:19" ht="15">
      <c r="A439" s="4" t="s">
        <v>654</v>
      </c>
      <c r="C439" s="72" t="s">
        <v>393</v>
      </c>
      <c r="D439" s="87"/>
      <c r="E439" s="75">
        <v>1033.29384999999</v>
      </c>
      <c r="F439" s="75">
        <v>1033.54384999999</v>
      </c>
      <c r="G439" s="98">
        <f t="shared" si="65"/>
        <v>0.25</v>
      </c>
      <c r="J439" s="42"/>
      <c r="K439" s="64" t="s">
        <v>659</v>
      </c>
      <c r="L439" s="64" t="s">
        <v>659</v>
      </c>
      <c r="M439" s="90">
        <v>0.076</v>
      </c>
      <c r="N439" s="42">
        <v>152</v>
      </c>
      <c r="O439" s="1">
        <v>76</v>
      </c>
      <c r="P439" s="1">
        <v>76</v>
      </c>
      <c r="Q439" s="55"/>
      <c r="S439" s="42">
        <v>74</v>
      </c>
    </row>
    <row r="440" spans="1:19" ht="15">
      <c r="A440" s="4" t="s">
        <v>654</v>
      </c>
      <c r="C440" s="72" t="s">
        <v>164</v>
      </c>
      <c r="D440" s="87"/>
      <c r="E440" s="75">
        <v>1033.54384999999</v>
      </c>
      <c r="F440" s="75">
        <v>1044.74084999999</v>
      </c>
      <c r="G440" s="98">
        <f t="shared" si="65"/>
        <v>11.196999999999889</v>
      </c>
      <c r="J440" s="42"/>
      <c r="K440" s="64"/>
      <c r="L440" s="64"/>
      <c r="M440" s="90">
        <v>0</v>
      </c>
      <c r="N440" s="42"/>
      <c r="P440" s="1"/>
      <c r="Q440" s="55"/>
      <c r="S440" s="42"/>
    </row>
    <row r="441" spans="1:21" ht="15">
      <c r="A441" s="4" t="s">
        <v>654</v>
      </c>
      <c r="C441" s="72" t="s">
        <v>394</v>
      </c>
      <c r="D441" s="87"/>
      <c r="E441" s="75">
        <v>1044.74084999999</v>
      </c>
      <c r="F441" s="75">
        <v>1045.19084999999</v>
      </c>
      <c r="G441" s="98">
        <f t="shared" si="65"/>
        <v>0.4500000000000455</v>
      </c>
      <c r="J441" s="42"/>
      <c r="K441" s="64" t="s">
        <v>449</v>
      </c>
      <c r="L441" s="64" t="s">
        <v>449</v>
      </c>
      <c r="M441" s="90">
        <v>0.078</v>
      </c>
      <c r="N441" s="42">
        <v>156</v>
      </c>
      <c r="O441" s="1">
        <v>78</v>
      </c>
      <c r="P441" s="1">
        <v>78</v>
      </c>
      <c r="Q441" s="55"/>
      <c r="S441" s="42">
        <v>156</v>
      </c>
      <c r="T441" s="1">
        <v>78</v>
      </c>
      <c r="U441" s="1">
        <v>78</v>
      </c>
    </row>
    <row r="442" spans="1:19" ht="15">
      <c r="A442" s="4" t="s">
        <v>654</v>
      </c>
      <c r="C442" s="72" t="s">
        <v>165</v>
      </c>
      <c r="D442" s="87"/>
      <c r="E442" s="75">
        <v>1045.19084999999</v>
      </c>
      <c r="F442" s="75">
        <v>1062.10584999999</v>
      </c>
      <c r="G442" s="98">
        <f t="shared" si="65"/>
        <v>16.914999999999964</v>
      </c>
      <c r="J442" s="42"/>
      <c r="K442" s="64"/>
      <c r="L442" s="64"/>
      <c r="M442" s="90">
        <v>0</v>
      </c>
      <c r="N442" s="42"/>
      <c r="P442" s="1"/>
      <c r="Q442" s="55"/>
      <c r="S442" s="42"/>
    </row>
    <row r="443" spans="1:19" ht="15">
      <c r="A443" s="4" t="s">
        <v>654</v>
      </c>
      <c r="C443" s="72" t="s">
        <v>395</v>
      </c>
      <c r="D443" s="87"/>
      <c r="E443" s="75">
        <v>1062.10584999999</v>
      </c>
      <c r="F443" s="75">
        <v>1062.60584999999</v>
      </c>
      <c r="G443" s="98">
        <f t="shared" si="65"/>
        <v>0.5</v>
      </c>
      <c r="J443" s="42"/>
      <c r="K443" s="64" t="s">
        <v>658</v>
      </c>
      <c r="L443" s="64" t="s">
        <v>658</v>
      </c>
      <c r="M443" s="90">
        <v>0.0359</v>
      </c>
      <c r="N443" s="42">
        <v>71.8</v>
      </c>
      <c r="O443" s="1">
        <v>35.9</v>
      </c>
      <c r="P443" s="1">
        <v>35.9</v>
      </c>
      <c r="Q443" s="55"/>
      <c r="S443" s="42">
        <v>152</v>
      </c>
    </row>
    <row r="444" spans="1:19" ht="15">
      <c r="A444" s="4" t="s">
        <v>654</v>
      </c>
      <c r="C444" s="72" t="s">
        <v>161</v>
      </c>
      <c r="D444" s="87"/>
      <c r="E444" s="75">
        <v>1062.60584999999</v>
      </c>
      <c r="F444" s="75">
        <v>1063.14184999999</v>
      </c>
      <c r="G444" s="98">
        <f t="shared" si="65"/>
        <v>0.5360000000000582</v>
      </c>
      <c r="J444" s="42"/>
      <c r="K444" s="64"/>
      <c r="L444" s="64"/>
      <c r="M444" s="90">
        <v>0</v>
      </c>
      <c r="N444" s="42"/>
      <c r="P444" s="1"/>
      <c r="Q444" s="55"/>
      <c r="S444" s="42"/>
    </row>
    <row r="445" spans="1:19" ht="15">
      <c r="A445" s="4" t="s">
        <v>654</v>
      </c>
      <c r="C445" s="72" t="s">
        <v>396</v>
      </c>
      <c r="D445" s="87"/>
      <c r="E445" s="75">
        <v>1063.14184999999</v>
      </c>
      <c r="F445" s="75">
        <v>1063.39184999999</v>
      </c>
      <c r="G445" s="98">
        <f t="shared" si="65"/>
        <v>0.25</v>
      </c>
      <c r="J445" s="42"/>
      <c r="K445" s="64" t="s">
        <v>659</v>
      </c>
      <c r="L445" s="64" t="s">
        <v>659</v>
      </c>
      <c r="M445" s="90">
        <v>0.037</v>
      </c>
      <c r="N445" s="42">
        <v>74</v>
      </c>
      <c r="O445" s="1">
        <v>37</v>
      </c>
      <c r="P445" s="1">
        <v>37</v>
      </c>
      <c r="Q445" s="55"/>
      <c r="S445" s="42">
        <v>152</v>
      </c>
    </row>
    <row r="446" spans="1:19" ht="15">
      <c r="A446" s="4" t="s">
        <v>654</v>
      </c>
      <c r="C446" s="72" t="s">
        <v>113</v>
      </c>
      <c r="D446" s="87"/>
      <c r="E446" s="75">
        <v>1063.39184999999</v>
      </c>
      <c r="F446" s="75">
        <v>1063.54184999999</v>
      </c>
      <c r="G446" s="98">
        <f t="shared" si="65"/>
        <v>0.15000000000009095</v>
      </c>
      <c r="J446" s="42"/>
      <c r="K446" s="64"/>
      <c r="L446" s="64"/>
      <c r="M446" s="90">
        <v>0</v>
      </c>
      <c r="N446" s="42"/>
      <c r="P446" s="1"/>
      <c r="Q446" s="55"/>
      <c r="S446" s="42"/>
    </row>
    <row r="447" spans="1:19" ht="15">
      <c r="A447" s="4" t="s">
        <v>654</v>
      </c>
      <c r="C447" s="72" t="s">
        <v>397</v>
      </c>
      <c r="D447" s="87"/>
      <c r="E447" s="75">
        <v>1063.54184999999</v>
      </c>
      <c r="F447" s="75">
        <v>1063.79184999999</v>
      </c>
      <c r="G447" s="98">
        <f t="shared" si="65"/>
        <v>0.25</v>
      </c>
      <c r="J447" s="42"/>
      <c r="K447" s="64" t="s">
        <v>659</v>
      </c>
      <c r="L447" s="64" t="s">
        <v>659</v>
      </c>
      <c r="M447" s="90">
        <v>0.037</v>
      </c>
      <c r="N447" s="42">
        <v>74</v>
      </c>
      <c r="O447" s="1">
        <v>37</v>
      </c>
      <c r="P447" s="1">
        <v>37</v>
      </c>
      <c r="Q447" s="55"/>
      <c r="S447" s="42">
        <v>152</v>
      </c>
    </row>
    <row r="448" spans="1:19" ht="15">
      <c r="A448" s="4" t="s">
        <v>654</v>
      </c>
      <c r="C448" s="72" t="s">
        <v>166</v>
      </c>
      <c r="D448" s="87"/>
      <c r="E448" s="75">
        <v>1063.79184999999</v>
      </c>
      <c r="F448" s="75">
        <v>1075.85484999999</v>
      </c>
      <c r="G448" s="98">
        <f t="shared" si="65"/>
        <v>12.062999999999874</v>
      </c>
      <c r="J448" s="42"/>
      <c r="K448" s="64"/>
      <c r="L448" s="64"/>
      <c r="M448" s="90">
        <v>0</v>
      </c>
      <c r="N448" s="42"/>
      <c r="P448" s="1"/>
      <c r="Q448" s="55"/>
      <c r="S448" s="42"/>
    </row>
    <row r="449" spans="1:21" ht="15">
      <c r="A449" s="4" t="s">
        <v>654</v>
      </c>
      <c r="B449" s="3" t="s">
        <v>672</v>
      </c>
      <c r="C449" s="72" t="s">
        <v>398</v>
      </c>
      <c r="D449" s="87"/>
      <c r="E449" s="75">
        <v>1075.85484999999</v>
      </c>
      <c r="F449" s="75">
        <v>1076.30484999999</v>
      </c>
      <c r="G449" s="98">
        <f t="shared" si="65"/>
        <v>0.4500000000000455</v>
      </c>
      <c r="J449" s="42">
        <v>0.45</v>
      </c>
      <c r="K449" s="64" t="s">
        <v>449</v>
      </c>
      <c r="L449" s="64" t="s">
        <v>449</v>
      </c>
      <c r="M449" s="90">
        <v>0.078</v>
      </c>
      <c r="N449" s="42">
        <v>156</v>
      </c>
      <c r="O449" s="1">
        <v>78</v>
      </c>
      <c r="P449" s="1">
        <v>78</v>
      </c>
      <c r="Q449" s="55"/>
      <c r="S449" s="42">
        <v>156</v>
      </c>
      <c r="T449" s="1">
        <v>78</v>
      </c>
      <c r="U449" s="1">
        <v>78</v>
      </c>
    </row>
    <row r="450" spans="1:19" ht="15">
      <c r="A450" s="4" t="s">
        <v>654</v>
      </c>
      <c r="B450" s="3"/>
      <c r="C450" s="72" t="s">
        <v>167</v>
      </c>
      <c r="D450" s="87"/>
      <c r="E450" s="75">
        <v>1076.30484999999</v>
      </c>
      <c r="F450" s="75">
        <v>1076.55484999999</v>
      </c>
      <c r="G450" s="98">
        <f t="shared" si="65"/>
        <v>0.25</v>
      </c>
      <c r="J450" s="42"/>
      <c r="K450" s="64"/>
      <c r="L450" s="64"/>
      <c r="M450" s="90">
        <v>0</v>
      </c>
      <c r="N450" s="42"/>
      <c r="P450" s="1"/>
      <c r="Q450" s="55"/>
      <c r="S450" s="42"/>
    </row>
    <row r="451" spans="1:21" ht="15">
      <c r="A451" s="4" t="s">
        <v>654</v>
      </c>
      <c r="B451" s="3" t="s">
        <v>672</v>
      </c>
      <c r="C451" s="72" t="s">
        <v>399</v>
      </c>
      <c r="D451" s="87"/>
      <c r="E451" s="75">
        <v>1076.55484999999</v>
      </c>
      <c r="F451" s="75">
        <v>1077.00484999999</v>
      </c>
      <c r="G451" s="98">
        <f t="shared" si="65"/>
        <v>0.4500000000000455</v>
      </c>
      <c r="J451" s="42">
        <v>0.7</v>
      </c>
      <c r="K451" s="64" t="s">
        <v>449</v>
      </c>
      <c r="L451" s="64" t="s">
        <v>449</v>
      </c>
      <c r="M451" s="90">
        <v>0.078</v>
      </c>
      <c r="N451" s="42">
        <v>156</v>
      </c>
      <c r="O451" s="1">
        <v>78</v>
      </c>
      <c r="P451" s="1">
        <v>78</v>
      </c>
      <c r="Q451" s="55"/>
      <c r="S451" s="42">
        <v>156</v>
      </c>
      <c r="T451" s="1">
        <v>78</v>
      </c>
      <c r="U451" s="1">
        <v>78</v>
      </c>
    </row>
    <row r="452" spans="1:19" ht="15">
      <c r="A452" s="4" t="s">
        <v>654</v>
      </c>
      <c r="B452" s="3"/>
      <c r="C452" s="72" t="s">
        <v>167</v>
      </c>
      <c r="D452" s="87"/>
      <c r="E452" s="75">
        <v>1077.00484999999</v>
      </c>
      <c r="F452" s="75">
        <v>1077.25484999999</v>
      </c>
      <c r="G452" s="98">
        <f t="shared" si="65"/>
        <v>0.25</v>
      </c>
      <c r="J452" s="42"/>
      <c r="K452" s="64"/>
      <c r="L452" s="64"/>
      <c r="M452" s="90">
        <v>0</v>
      </c>
      <c r="N452" s="42"/>
      <c r="P452" s="1"/>
      <c r="Q452" s="55"/>
      <c r="S452" s="42"/>
    </row>
    <row r="453" spans="1:21" ht="15">
      <c r="A453" s="4" t="s">
        <v>654</v>
      </c>
      <c r="B453" s="3" t="s">
        <v>672</v>
      </c>
      <c r="C453" s="72" t="s">
        <v>400</v>
      </c>
      <c r="D453" s="87"/>
      <c r="E453" s="75">
        <v>1077.25484999999</v>
      </c>
      <c r="F453" s="75">
        <v>1077.70484999999</v>
      </c>
      <c r="G453" s="98">
        <f t="shared" si="65"/>
        <v>0.4500000000000455</v>
      </c>
      <c r="J453" s="42">
        <v>0.7</v>
      </c>
      <c r="K453" s="64" t="s">
        <v>449</v>
      </c>
      <c r="L453" s="64" t="s">
        <v>449</v>
      </c>
      <c r="M453" s="90">
        <v>0.078</v>
      </c>
      <c r="N453" s="42">
        <v>156</v>
      </c>
      <c r="O453" s="1">
        <v>78</v>
      </c>
      <c r="P453" s="1">
        <v>78</v>
      </c>
      <c r="Q453" s="55"/>
      <c r="S453" s="42">
        <v>156</v>
      </c>
      <c r="T453" s="1">
        <v>78</v>
      </c>
      <c r="U453" s="1">
        <v>78</v>
      </c>
    </row>
    <row r="454" spans="1:19" ht="15">
      <c r="A454" s="4" t="s">
        <v>654</v>
      </c>
      <c r="B454" s="3"/>
      <c r="C454" s="72" t="s">
        <v>115</v>
      </c>
      <c r="D454" s="87"/>
      <c r="E454" s="75">
        <v>1077.70484999999</v>
      </c>
      <c r="F454" s="75">
        <v>1077.84184999999</v>
      </c>
      <c r="G454" s="98">
        <f t="shared" si="65"/>
        <v>0.1369999999999436</v>
      </c>
      <c r="J454" s="42"/>
      <c r="K454" s="64"/>
      <c r="L454" s="64"/>
      <c r="M454" s="90">
        <v>0</v>
      </c>
      <c r="N454" s="42"/>
      <c r="P454" s="1"/>
      <c r="Q454" s="55"/>
      <c r="S454" s="42"/>
    </row>
    <row r="455" spans="1:21" ht="15">
      <c r="A455" s="4" t="s">
        <v>654</v>
      </c>
      <c r="B455" s="3" t="s">
        <v>672</v>
      </c>
      <c r="C455" s="72" t="s">
        <v>401</v>
      </c>
      <c r="D455" s="87"/>
      <c r="E455" s="75">
        <v>1077.84184999999</v>
      </c>
      <c r="F455" s="75">
        <v>1078.56184999999</v>
      </c>
      <c r="G455" s="98">
        <f t="shared" si="65"/>
        <v>0.7200000000000273</v>
      </c>
      <c r="J455" s="42">
        <v>0.857</v>
      </c>
      <c r="K455" s="64" t="s">
        <v>449</v>
      </c>
      <c r="L455" s="64" t="s">
        <v>449</v>
      </c>
      <c r="M455" s="90">
        <v>0.05837</v>
      </c>
      <c r="N455" s="42">
        <v>11.674</v>
      </c>
      <c r="O455" s="1">
        <v>58.37</v>
      </c>
      <c r="P455" s="1">
        <v>58.37</v>
      </c>
      <c r="Q455" s="55"/>
      <c r="S455" s="42">
        <v>11.674</v>
      </c>
      <c r="T455" s="1">
        <v>58.37</v>
      </c>
      <c r="U455" s="1">
        <v>58.37</v>
      </c>
    </row>
    <row r="456" spans="1:19" ht="15">
      <c r="A456" s="4" t="s">
        <v>654</v>
      </c>
      <c r="B456" s="3"/>
      <c r="C456" s="72" t="s">
        <v>168</v>
      </c>
      <c r="D456" s="87"/>
      <c r="E456" s="75">
        <v>1078.56184999999</v>
      </c>
      <c r="F456" s="75">
        <v>1092.35384999999</v>
      </c>
      <c r="G456" s="98">
        <f aca="true" t="shared" si="66" ref="G456:G507">F456-E456</f>
        <v>13.791999999999916</v>
      </c>
      <c r="J456" s="42"/>
      <c r="K456" s="64"/>
      <c r="L456" s="64"/>
      <c r="M456" s="90">
        <v>0</v>
      </c>
      <c r="N456" s="42"/>
      <c r="P456" s="1"/>
      <c r="Q456" s="55"/>
      <c r="S456" s="42"/>
    </row>
    <row r="457" spans="1:19" ht="15">
      <c r="A457" s="4" t="s">
        <v>654</v>
      </c>
      <c r="C457" s="72" t="s">
        <v>402</v>
      </c>
      <c r="D457" s="87"/>
      <c r="E457" s="75">
        <v>1092.35384999999</v>
      </c>
      <c r="F457" s="75">
        <v>1092.85384999999</v>
      </c>
      <c r="G457" s="98">
        <f t="shared" si="66"/>
        <v>0.5</v>
      </c>
      <c r="J457" s="42"/>
      <c r="K457" s="64" t="s">
        <v>658</v>
      </c>
      <c r="L457" s="64" t="s">
        <v>658</v>
      </c>
      <c r="M457" s="90">
        <v>0.076</v>
      </c>
      <c r="N457" s="42">
        <v>152</v>
      </c>
      <c r="O457" s="1">
        <v>76</v>
      </c>
      <c r="P457" s="1">
        <v>76</v>
      </c>
      <c r="Q457" s="55"/>
      <c r="S457" s="42">
        <v>71.8</v>
      </c>
    </row>
    <row r="458" spans="1:19" ht="15">
      <c r="A458" s="4" t="s">
        <v>654</v>
      </c>
      <c r="C458" s="72" t="s">
        <v>169</v>
      </c>
      <c r="D458" s="87"/>
      <c r="E458" s="75">
        <v>1092.85384999999</v>
      </c>
      <c r="F458" s="75">
        <v>1093.52184999999</v>
      </c>
      <c r="G458" s="98">
        <f t="shared" si="66"/>
        <v>0.66800000000012</v>
      </c>
      <c r="J458" s="42"/>
      <c r="K458" s="64"/>
      <c r="L458" s="64"/>
      <c r="M458" s="90">
        <v>0</v>
      </c>
      <c r="N458" s="42"/>
      <c r="P458" s="1"/>
      <c r="Q458" s="55"/>
      <c r="S458" s="42"/>
    </row>
    <row r="459" spans="1:19" ht="15">
      <c r="A459" s="4" t="s">
        <v>654</v>
      </c>
      <c r="C459" s="72" t="s">
        <v>403</v>
      </c>
      <c r="D459" s="87"/>
      <c r="E459" s="75">
        <v>1093.52184999999</v>
      </c>
      <c r="F459" s="75">
        <v>1094.92184999999</v>
      </c>
      <c r="G459" s="98">
        <f t="shared" si="66"/>
        <v>1.3999999999998636</v>
      </c>
      <c r="J459" s="42"/>
      <c r="K459" s="64" t="s">
        <v>659</v>
      </c>
      <c r="L459" s="64" t="s">
        <v>659</v>
      </c>
      <c r="M459" s="90">
        <v>0.0605</v>
      </c>
      <c r="N459" s="42">
        <v>121</v>
      </c>
      <c r="O459" s="1">
        <v>60.5</v>
      </c>
      <c r="P459" s="1">
        <v>60.5</v>
      </c>
      <c r="Q459" s="55"/>
      <c r="S459" s="42">
        <v>63</v>
      </c>
    </row>
    <row r="460" spans="1:19" ht="15">
      <c r="A460" s="4" t="s">
        <v>654</v>
      </c>
      <c r="C460" s="72" t="s">
        <v>170</v>
      </c>
      <c r="D460" s="87"/>
      <c r="E460" s="75">
        <v>1094.92184999999</v>
      </c>
      <c r="F460" s="75">
        <v>1106.39284999999</v>
      </c>
      <c r="G460" s="98">
        <f t="shared" si="66"/>
        <v>11.471000000000004</v>
      </c>
      <c r="J460" s="42"/>
      <c r="K460" s="64"/>
      <c r="L460" s="64"/>
      <c r="M460" s="90">
        <v>0</v>
      </c>
      <c r="N460" s="42"/>
      <c r="P460" s="1"/>
      <c r="Q460" s="55"/>
      <c r="S460" s="42"/>
    </row>
    <row r="461" spans="1:21" ht="15">
      <c r="A461" s="4" t="s">
        <v>654</v>
      </c>
      <c r="B461" s="2" t="s">
        <v>679</v>
      </c>
      <c r="C461" s="72" t="s">
        <v>404</v>
      </c>
      <c r="D461" s="87"/>
      <c r="E461" s="75">
        <v>1106.39284999999</v>
      </c>
      <c r="F461" s="75">
        <v>1106.87484999999</v>
      </c>
      <c r="G461" s="98">
        <f t="shared" si="66"/>
        <v>0.4819999999999709</v>
      </c>
      <c r="J461" s="42">
        <v>0.482</v>
      </c>
      <c r="K461" s="64" t="s">
        <v>449</v>
      </c>
      <c r="L461" s="64" t="s">
        <v>449</v>
      </c>
      <c r="M461" s="90">
        <v>0.078</v>
      </c>
      <c r="N461" s="42">
        <v>156</v>
      </c>
      <c r="O461" s="1">
        <v>78</v>
      </c>
      <c r="P461" s="1">
        <v>78</v>
      </c>
      <c r="Q461" s="55"/>
      <c r="S461" s="42">
        <v>156</v>
      </c>
      <c r="T461" s="1">
        <v>78</v>
      </c>
      <c r="U461" s="1">
        <v>78</v>
      </c>
    </row>
    <row r="462" spans="1:19" ht="15">
      <c r="A462" s="4" t="s">
        <v>654</v>
      </c>
      <c r="B462" s="2"/>
      <c r="C462" s="72" t="s">
        <v>171</v>
      </c>
      <c r="D462" s="87"/>
      <c r="E462" s="75">
        <v>1106.87484999999</v>
      </c>
      <c r="F462" s="75">
        <v>1107.1954</v>
      </c>
      <c r="G462" s="98">
        <f t="shared" si="66"/>
        <v>0.3205500000101438</v>
      </c>
      <c r="J462" s="42"/>
      <c r="K462" s="64"/>
      <c r="L462" s="64"/>
      <c r="M462" s="90">
        <v>0</v>
      </c>
      <c r="N462" s="42"/>
      <c r="P462" s="1"/>
      <c r="Q462" s="55"/>
      <c r="S462" s="42"/>
    </row>
    <row r="463" spans="1:21" ht="15">
      <c r="A463" s="4" t="s">
        <v>654</v>
      </c>
      <c r="B463" s="2" t="s">
        <v>679</v>
      </c>
      <c r="C463" s="72" t="s">
        <v>405</v>
      </c>
      <c r="D463" s="87"/>
      <c r="E463" s="75">
        <v>1107.1954</v>
      </c>
      <c r="F463" s="75">
        <v>1107.1954</v>
      </c>
      <c r="G463" s="98">
        <f t="shared" si="66"/>
        <v>0</v>
      </c>
      <c r="J463" s="42">
        <v>0.628</v>
      </c>
      <c r="K463" s="64" t="s">
        <v>449</v>
      </c>
      <c r="L463" s="64" t="s">
        <v>449</v>
      </c>
      <c r="M463" s="90">
        <v>0.078</v>
      </c>
      <c r="N463" s="42">
        <v>156</v>
      </c>
      <c r="O463" s="1">
        <v>78</v>
      </c>
      <c r="P463" s="1">
        <v>78</v>
      </c>
      <c r="Q463" s="55"/>
      <c r="S463" s="42">
        <v>156</v>
      </c>
      <c r="T463" s="1">
        <v>78</v>
      </c>
      <c r="U463" s="1">
        <v>78</v>
      </c>
    </row>
    <row r="464" spans="1:19" ht="15">
      <c r="A464" s="4" t="s">
        <v>654</v>
      </c>
      <c r="B464" s="2"/>
      <c r="C464" s="72" t="s">
        <v>172</v>
      </c>
      <c r="D464" s="87"/>
      <c r="E464" s="75">
        <v>1107.1954</v>
      </c>
      <c r="F464" s="75">
        <v>1107.50285</v>
      </c>
      <c r="G464" s="98">
        <f t="shared" si="66"/>
        <v>0.3074500000000171</v>
      </c>
      <c r="J464" s="42"/>
      <c r="K464" s="64"/>
      <c r="L464" s="64"/>
      <c r="M464" s="90">
        <v>0</v>
      </c>
      <c r="N464" s="42"/>
      <c r="P464" s="1"/>
      <c r="Q464" s="55"/>
      <c r="S464" s="42"/>
    </row>
    <row r="465" spans="1:21" ht="15">
      <c r="A465" s="4" t="s">
        <v>654</v>
      </c>
      <c r="B465" s="3" t="s">
        <v>679</v>
      </c>
      <c r="C465" s="72" t="s">
        <v>406</v>
      </c>
      <c r="D465" s="87"/>
      <c r="E465" s="75">
        <v>1107.50285</v>
      </c>
      <c r="F465" s="75">
        <v>1107.95285</v>
      </c>
      <c r="G465" s="98">
        <f t="shared" si="66"/>
        <v>0.4499999999998181</v>
      </c>
      <c r="J465" s="42">
        <v>0.875</v>
      </c>
      <c r="K465" s="64" t="s">
        <v>449</v>
      </c>
      <c r="L465" s="64" t="s">
        <v>449</v>
      </c>
      <c r="M465" s="90">
        <v>0.078</v>
      </c>
      <c r="N465" s="42">
        <v>156</v>
      </c>
      <c r="O465" s="1">
        <v>78</v>
      </c>
      <c r="P465" s="1">
        <v>78</v>
      </c>
      <c r="Q465" s="55"/>
      <c r="S465" s="42">
        <v>156</v>
      </c>
      <c r="T465" s="1">
        <v>78</v>
      </c>
      <c r="U465" s="1">
        <v>78</v>
      </c>
    </row>
    <row r="466" spans="1:19" ht="15">
      <c r="A466" s="4" t="s">
        <v>654</v>
      </c>
      <c r="B466" s="3"/>
      <c r="C466" s="72" t="s">
        <v>173</v>
      </c>
      <c r="D466" s="87"/>
      <c r="E466" s="75">
        <v>1107.95285</v>
      </c>
      <c r="F466" s="75">
        <v>1114.6954</v>
      </c>
      <c r="G466" s="98">
        <f t="shared" si="66"/>
        <v>6.742550000000165</v>
      </c>
      <c r="J466" s="42"/>
      <c r="K466" s="64"/>
      <c r="L466" s="64"/>
      <c r="M466" s="90">
        <v>0</v>
      </c>
      <c r="N466" s="42"/>
      <c r="P466" s="1"/>
      <c r="Q466" s="55"/>
      <c r="S466" s="42"/>
    </row>
    <row r="467" spans="1:21" ht="15">
      <c r="A467" s="4" t="s">
        <v>654</v>
      </c>
      <c r="C467" s="72" t="s">
        <v>407</v>
      </c>
      <c r="D467" s="87"/>
      <c r="E467" s="75">
        <v>1114.6954</v>
      </c>
      <c r="F467" s="75">
        <v>1114.6954</v>
      </c>
      <c r="G467" s="98">
        <f t="shared" si="66"/>
        <v>0</v>
      </c>
      <c r="J467" s="42"/>
      <c r="K467" s="64" t="s">
        <v>449</v>
      </c>
      <c r="L467" s="64" t="s">
        <v>449</v>
      </c>
      <c r="M467" s="90">
        <v>0.078</v>
      </c>
      <c r="N467" s="42">
        <v>156</v>
      </c>
      <c r="O467" s="1">
        <v>78</v>
      </c>
      <c r="P467" s="1">
        <v>78</v>
      </c>
      <c r="Q467" s="55"/>
      <c r="S467" s="42">
        <v>156</v>
      </c>
      <c r="T467" s="1">
        <v>78</v>
      </c>
      <c r="U467" s="1">
        <v>78</v>
      </c>
    </row>
    <row r="468" spans="1:19" ht="15">
      <c r="A468" s="4" t="s">
        <v>654</v>
      </c>
      <c r="C468" s="72" t="s">
        <v>174</v>
      </c>
      <c r="D468" s="87"/>
      <c r="E468" s="75">
        <v>1114.6954</v>
      </c>
      <c r="F468" s="75">
        <v>1122.60185</v>
      </c>
      <c r="G468" s="98">
        <f t="shared" si="66"/>
        <v>7.90644999999995</v>
      </c>
      <c r="J468" s="42"/>
      <c r="K468" s="64"/>
      <c r="L468" s="64"/>
      <c r="M468" s="90">
        <v>0</v>
      </c>
      <c r="N468" s="42"/>
      <c r="P468" s="1"/>
      <c r="Q468" s="55"/>
      <c r="S468" s="42"/>
    </row>
    <row r="469" spans="1:19" ht="15">
      <c r="A469" s="4" t="s">
        <v>654</v>
      </c>
      <c r="C469" s="72" t="s">
        <v>408</v>
      </c>
      <c r="D469" s="87"/>
      <c r="E469" s="75">
        <v>1122.60185</v>
      </c>
      <c r="F469" s="75">
        <v>1123.10185</v>
      </c>
      <c r="G469" s="98">
        <f t="shared" si="66"/>
        <v>0.5</v>
      </c>
      <c r="J469" s="42"/>
      <c r="K469" s="64" t="s">
        <v>658</v>
      </c>
      <c r="L469" s="64" t="s">
        <v>658</v>
      </c>
      <c r="M469" s="90">
        <v>0.0359</v>
      </c>
      <c r="N469" s="42">
        <v>71.8</v>
      </c>
      <c r="O469" s="1">
        <v>35.9</v>
      </c>
      <c r="P469" s="1">
        <v>35.9</v>
      </c>
      <c r="Q469" s="55"/>
      <c r="S469" s="42">
        <v>152</v>
      </c>
    </row>
    <row r="470" spans="1:19" ht="15">
      <c r="A470" s="4" t="s">
        <v>654</v>
      </c>
      <c r="C470" s="72" t="s">
        <v>175</v>
      </c>
      <c r="D470" s="87"/>
      <c r="E470" s="75">
        <v>1123.10185</v>
      </c>
      <c r="F470" s="75">
        <v>1123.70235</v>
      </c>
      <c r="G470" s="98">
        <f t="shared" si="66"/>
        <v>0.6005000000000109</v>
      </c>
      <c r="J470" s="42"/>
      <c r="K470" s="64"/>
      <c r="L470" s="64"/>
      <c r="M470" s="90">
        <v>0</v>
      </c>
      <c r="N470" s="42"/>
      <c r="P470" s="1"/>
      <c r="Q470" s="55"/>
      <c r="S470" s="42"/>
    </row>
    <row r="471" spans="1:21" ht="15">
      <c r="A471" s="4" t="s">
        <v>654</v>
      </c>
      <c r="C471" s="72" t="s">
        <v>409</v>
      </c>
      <c r="D471" s="87"/>
      <c r="E471" s="75">
        <v>1123.70235</v>
      </c>
      <c r="F471" s="75">
        <v>1124.00235</v>
      </c>
      <c r="G471" s="98">
        <f t="shared" si="66"/>
        <v>0.2999999999999545</v>
      </c>
      <c r="J471" s="42"/>
      <c r="K471" s="64" t="s">
        <v>449</v>
      </c>
      <c r="L471" s="64" t="s">
        <v>449</v>
      </c>
      <c r="M471" s="90">
        <v>0.043</v>
      </c>
      <c r="N471" s="42">
        <v>86</v>
      </c>
      <c r="O471" s="1">
        <v>43</v>
      </c>
      <c r="P471" s="1">
        <v>43</v>
      </c>
      <c r="Q471" s="55"/>
      <c r="S471" s="42">
        <v>86</v>
      </c>
      <c r="T471" s="1">
        <v>43</v>
      </c>
      <c r="U471" s="1">
        <v>43</v>
      </c>
    </row>
    <row r="472" spans="1:19" ht="15">
      <c r="A472" s="4" t="s">
        <v>654</v>
      </c>
      <c r="C472" s="72" t="s">
        <v>176</v>
      </c>
      <c r="D472" s="87"/>
      <c r="E472" s="75">
        <v>1124.00235</v>
      </c>
      <c r="F472" s="75">
        <v>1124.41485</v>
      </c>
      <c r="G472" s="98">
        <f t="shared" si="66"/>
        <v>0.41249999999990905</v>
      </c>
      <c r="J472" s="42"/>
      <c r="K472" s="64"/>
      <c r="L472" s="64"/>
      <c r="M472" s="90">
        <v>0</v>
      </c>
      <c r="N472" s="42"/>
      <c r="P472" s="1"/>
      <c r="Q472" s="55"/>
      <c r="S472" s="42"/>
    </row>
    <row r="473" spans="1:21" ht="15">
      <c r="A473" s="4" t="s">
        <v>654</v>
      </c>
      <c r="C473" s="72" t="s">
        <v>410</v>
      </c>
      <c r="D473" s="87"/>
      <c r="E473" s="75">
        <v>1124.41485</v>
      </c>
      <c r="F473" s="75">
        <v>1124.86485</v>
      </c>
      <c r="G473" s="98">
        <f t="shared" si="66"/>
        <v>0.4500000000000455</v>
      </c>
      <c r="J473" s="42"/>
      <c r="K473" s="64" t="s">
        <v>449</v>
      </c>
      <c r="L473" s="64" t="s">
        <v>449</v>
      </c>
      <c r="M473" s="90">
        <v>0.078</v>
      </c>
      <c r="N473" s="42">
        <v>156</v>
      </c>
      <c r="O473" s="1">
        <v>78</v>
      </c>
      <c r="P473" s="1">
        <v>78</v>
      </c>
      <c r="Q473" s="55"/>
      <c r="S473" s="42">
        <v>156</v>
      </c>
      <c r="T473" s="1">
        <v>78</v>
      </c>
      <c r="U473" s="1">
        <v>78</v>
      </c>
    </row>
    <row r="474" spans="1:19" ht="15">
      <c r="A474" s="4" t="s">
        <v>654</v>
      </c>
      <c r="C474" s="72" t="s">
        <v>177</v>
      </c>
      <c r="D474" s="87"/>
      <c r="E474" s="75">
        <v>1124.86485</v>
      </c>
      <c r="F474" s="75">
        <v>1127.02985</v>
      </c>
      <c r="G474" s="98">
        <f t="shared" si="66"/>
        <v>2.1649999999999636</v>
      </c>
      <c r="J474" s="42"/>
      <c r="K474" s="64"/>
      <c r="L474" s="64"/>
      <c r="M474" s="90">
        <v>0</v>
      </c>
      <c r="N474" s="42"/>
      <c r="P474" s="1"/>
      <c r="Q474" s="55"/>
      <c r="S474" s="42"/>
    </row>
    <row r="475" spans="1:21" ht="15">
      <c r="A475" s="4" t="s">
        <v>654</v>
      </c>
      <c r="B475" s="2" t="s">
        <v>673</v>
      </c>
      <c r="C475" s="72" t="s">
        <v>411</v>
      </c>
      <c r="D475" s="87"/>
      <c r="E475" s="75">
        <v>1127.02985</v>
      </c>
      <c r="F475" s="75">
        <v>1127.74985</v>
      </c>
      <c r="G475" s="98">
        <f t="shared" si="66"/>
        <v>0.7200000000000273</v>
      </c>
      <c r="J475" s="42">
        <v>3.335</v>
      </c>
      <c r="K475" s="64" t="s">
        <v>449</v>
      </c>
      <c r="L475" s="64" t="s">
        <v>449</v>
      </c>
      <c r="M475" s="90">
        <v>0.05837</v>
      </c>
      <c r="N475" s="42">
        <v>11.674</v>
      </c>
      <c r="O475" s="1">
        <v>58.37</v>
      </c>
      <c r="P475" s="1">
        <v>58.37</v>
      </c>
      <c r="Q475" s="55"/>
      <c r="S475" s="42">
        <v>11.674</v>
      </c>
      <c r="T475" s="1">
        <v>58.37</v>
      </c>
      <c r="U475" s="1">
        <v>58.37</v>
      </c>
    </row>
    <row r="476" spans="1:19" ht="15">
      <c r="A476" s="4" t="s">
        <v>654</v>
      </c>
      <c r="B476" s="2"/>
      <c r="C476" s="72" t="s">
        <v>178</v>
      </c>
      <c r="D476" s="87"/>
      <c r="E476" s="75">
        <v>1127.74985</v>
      </c>
      <c r="F476" s="75">
        <v>1131.17297</v>
      </c>
      <c r="G476" s="98">
        <f t="shared" si="66"/>
        <v>3.4231200000001536</v>
      </c>
      <c r="J476" s="42"/>
      <c r="K476" s="64"/>
      <c r="L476" s="64"/>
      <c r="M476" s="90">
        <v>0</v>
      </c>
      <c r="N476" s="42"/>
      <c r="P476" s="1"/>
      <c r="Q476" s="55"/>
      <c r="S476" s="42"/>
    </row>
    <row r="477" spans="1:21" ht="15">
      <c r="A477" s="4" t="s">
        <v>654</v>
      </c>
      <c r="C477" s="72" t="s">
        <v>412</v>
      </c>
      <c r="D477" s="87"/>
      <c r="E477" s="75">
        <v>1131.17297</v>
      </c>
      <c r="F477" s="75">
        <v>1132.03297</v>
      </c>
      <c r="G477" s="98">
        <f t="shared" si="66"/>
        <v>0.8599999999999</v>
      </c>
      <c r="J477" s="42"/>
      <c r="K477" s="64" t="s">
        <v>449</v>
      </c>
      <c r="L477" s="64" t="s">
        <v>449</v>
      </c>
      <c r="M477" s="90">
        <v>0.078</v>
      </c>
      <c r="N477" s="42">
        <v>156</v>
      </c>
      <c r="O477" s="1">
        <v>78</v>
      </c>
      <c r="P477" s="1">
        <v>78</v>
      </c>
      <c r="Q477" s="55"/>
      <c r="S477" s="42">
        <v>156</v>
      </c>
      <c r="T477" s="1">
        <v>78</v>
      </c>
      <c r="U477" s="1">
        <v>78</v>
      </c>
    </row>
    <row r="478" spans="1:19" ht="15">
      <c r="A478" s="4" t="s">
        <v>654</v>
      </c>
      <c r="C478" s="72" t="s">
        <v>167</v>
      </c>
      <c r="D478" s="87"/>
      <c r="E478" s="75">
        <v>1132.03297</v>
      </c>
      <c r="F478" s="75">
        <v>1132.28297</v>
      </c>
      <c r="G478" s="98">
        <f t="shared" si="66"/>
        <v>0.25</v>
      </c>
      <c r="J478" s="42"/>
      <c r="K478" s="64"/>
      <c r="L478" s="64"/>
      <c r="M478" s="90">
        <v>0</v>
      </c>
      <c r="N478" s="42"/>
      <c r="P478" s="1"/>
      <c r="Q478" s="55"/>
      <c r="S478" s="42"/>
    </row>
    <row r="479" spans="1:21" ht="15">
      <c r="A479" s="4" t="s">
        <v>654</v>
      </c>
      <c r="C479" s="72" t="s">
        <v>413</v>
      </c>
      <c r="D479" s="87"/>
      <c r="E479" s="75">
        <v>1132.28297</v>
      </c>
      <c r="F479" s="75">
        <v>1132.73297</v>
      </c>
      <c r="G479" s="98">
        <f t="shared" si="66"/>
        <v>0.4500000000000455</v>
      </c>
      <c r="J479" s="42"/>
      <c r="K479" s="64" t="s">
        <v>449</v>
      </c>
      <c r="L479" s="64" t="s">
        <v>449</v>
      </c>
      <c r="M479" s="90">
        <v>0.078</v>
      </c>
      <c r="N479" s="42">
        <v>156</v>
      </c>
      <c r="O479" s="1">
        <v>78</v>
      </c>
      <c r="P479" s="1">
        <v>78</v>
      </c>
      <c r="Q479" s="55"/>
      <c r="S479" s="42">
        <v>156</v>
      </c>
      <c r="T479" s="1">
        <v>78</v>
      </c>
      <c r="U479" s="1">
        <v>78</v>
      </c>
    </row>
    <row r="480" spans="1:19" ht="15">
      <c r="A480" s="4" t="s">
        <v>654</v>
      </c>
      <c r="C480" s="72" t="s">
        <v>167</v>
      </c>
      <c r="D480" s="87"/>
      <c r="E480" s="75">
        <v>1132.73297</v>
      </c>
      <c r="F480" s="75">
        <v>1132.98297</v>
      </c>
      <c r="G480" s="98">
        <f t="shared" si="66"/>
        <v>0.25</v>
      </c>
      <c r="J480" s="42"/>
      <c r="K480" s="64"/>
      <c r="L480" s="64"/>
      <c r="M480" s="90">
        <v>0</v>
      </c>
      <c r="N480" s="42"/>
      <c r="P480" s="1"/>
      <c r="Q480" s="55"/>
      <c r="S480" s="42"/>
    </row>
    <row r="481" spans="1:21" ht="15">
      <c r="A481" s="4" t="s">
        <v>654</v>
      </c>
      <c r="C481" s="72" t="s">
        <v>414</v>
      </c>
      <c r="D481" s="87"/>
      <c r="E481" s="75">
        <v>1132.98297</v>
      </c>
      <c r="F481" s="75">
        <v>1133.43297</v>
      </c>
      <c r="G481" s="98">
        <f t="shared" si="66"/>
        <v>0.4500000000000455</v>
      </c>
      <c r="J481" s="42"/>
      <c r="K481" s="64" t="s">
        <v>449</v>
      </c>
      <c r="L481" s="64" t="s">
        <v>449</v>
      </c>
      <c r="M481" s="90">
        <v>0.078</v>
      </c>
      <c r="N481" s="42">
        <v>156</v>
      </c>
      <c r="O481" s="1">
        <v>78</v>
      </c>
      <c r="P481" s="1">
        <v>78</v>
      </c>
      <c r="Q481" s="55"/>
      <c r="S481" s="42">
        <v>156</v>
      </c>
      <c r="T481" s="1">
        <v>78</v>
      </c>
      <c r="U481" s="1">
        <v>78</v>
      </c>
    </row>
    <row r="482" spans="1:19" ht="15">
      <c r="A482" s="4" t="s">
        <v>654</v>
      </c>
      <c r="C482" s="72" t="s">
        <v>179</v>
      </c>
      <c r="D482" s="87"/>
      <c r="E482" s="75">
        <v>1133.43297</v>
      </c>
      <c r="F482" s="75">
        <v>1133.95397</v>
      </c>
      <c r="G482" s="98">
        <f t="shared" si="66"/>
        <v>0.5209999999999582</v>
      </c>
      <c r="J482" s="42"/>
      <c r="K482" s="64"/>
      <c r="L482" s="64"/>
      <c r="M482" s="90">
        <v>0</v>
      </c>
      <c r="N482" s="42"/>
      <c r="P482" s="1"/>
      <c r="Q482" s="55"/>
      <c r="S482" s="42"/>
    </row>
    <row r="483" spans="1:19" ht="15">
      <c r="A483" s="4" t="s">
        <v>654</v>
      </c>
      <c r="C483" s="72" t="s">
        <v>415</v>
      </c>
      <c r="D483" s="87"/>
      <c r="E483" s="75">
        <v>1133.95397</v>
      </c>
      <c r="F483" s="75">
        <v>1137.35397</v>
      </c>
      <c r="G483" s="98">
        <f t="shared" si="66"/>
        <v>3.3999999999998636</v>
      </c>
      <c r="J483" s="42"/>
      <c r="K483" s="64" t="s">
        <v>428</v>
      </c>
      <c r="L483" s="64" t="s">
        <v>428</v>
      </c>
      <c r="M483" s="90">
        <v>0.0645</v>
      </c>
      <c r="N483" s="42">
        <v>129</v>
      </c>
      <c r="O483" s="1">
        <v>64.5</v>
      </c>
      <c r="P483" s="1">
        <v>64.5</v>
      </c>
      <c r="Q483" s="55"/>
      <c r="S483" s="42">
        <v>48.5</v>
      </c>
    </row>
    <row r="484" spans="1:19" ht="15">
      <c r="A484" s="4" t="s">
        <v>654</v>
      </c>
      <c r="C484" s="72" t="s">
        <v>180</v>
      </c>
      <c r="D484" s="87"/>
      <c r="E484" s="75">
        <v>1137.35397</v>
      </c>
      <c r="F484" s="75">
        <v>1137.75997</v>
      </c>
      <c r="G484" s="98">
        <f t="shared" si="66"/>
        <v>0.40600000000017644</v>
      </c>
      <c r="J484" s="42"/>
      <c r="K484" s="64"/>
      <c r="L484" s="64"/>
      <c r="M484" s="90">
        <v>0</v>
      </c>
      <c r="N484" s="42"/>
      <c r="P484" s="1"/>
      <c r="Q484" s="55"/>
      <c r="S484" s="42"/>
    </row>
    <row r="485" spans="1:21" ht="15">
      <c r="A485" s="4" t="s">
        <v>654</v>
      </c>
      <c r="C485" s="72" t="s">
        <v>416</v>
      </c>
      <c r="D485" s="87"/>
      <c r="E485" s="75">
        <v>1137.75997</v>
      </c>
      <c r="F485" s="75">
        <v>1138.20997</v>
      </c>
      <c r="G485" s="98">
        <f t="shared" si="66"/>
        <v>0.4500000000000455</v>
      </c>
      <c r="J485" s="42"/>
      <c r="K485" s="64" t="s">
        <v>449</v>
      </c>
      <c r="L485" s="64" t="s">
        <v>449</v>
      </c>
      <c r="M485" s="90">
        <v>0.078</v>
      </c>
      <c r="N485" s="42">
        <v>156</v>
      </c>
      <c r="O485" s="1">
        <v>78</v>
      </c>
      <c r="P485" s="1">
        <v>78</v>
      </c>
      <c r="Q485" s="55"/>
      <c r="S485" s="42">
        <v>156</v>
      </c>
      <c r="T485" s="1">
        <v>78</v>
      </c>
      <c r="U485" s="1">
        <v>78</v>
      </c>
    </row>
    <row r="486" spans="1:19" ht="15">
      <c r="A486" s="4" t="s">
        <v>654</v>
      </c>
      <c r="C486" s="72" t="s">
        <v>181</v>
      </c>
      <c r="D486" s="87"/>
      <c r="E486" s="75">
        <v>1138.20997</v>
      </c>
      <c r="F486" s="75">
        <v>1147.68597</v>
      </c>
      <c r="G486" s="98">
        <f t="shared" si="66"/>
        <v>9.475999999999885</v>
      </c>
      <c r="J486" s="42"/>
      <c r="K486" s="64"/>
      <c r="L486" s="64"/>
      <c r="M486" s="90">
        <v>0</v>
      </c>
      <c r="N486" s="42"/>
      <c r="P486" s="1"/>
      <c r="Q486" s="55"/>
      <c r="S486" s="42"/>
    </row>
    <row r="487" spans="1:21" ht="15">
      <c r="A487" s="4" t="s">
        <v>654</v>
      </c>
      <c r="B487" s="3" t="s">
        <v>674</v>
      </c>
      <c r="C487" s="72" t="s">
        <v>417</v>
      </c>
      <c r="D487" s="87"/>
      <c r="E487" s="75">
        <v>1147.68597</v>
      </c>
      <c r="F487" s="75">
        <v>1148.40597</v>
      </c>
      <c r="G487" s="98">
        <f t="shared" si="66"/>
        <v>0.7200000000000273</v>
      </c>
      <c r="J487" s="42">
        <v>4.748</v>
      </c>
      <c r="K487" s="64" t="s">
        <v>449</v>
      </c>
      <c r="L487" s="64" t="s">
        <v>449</v>
      </c>
      <c r="M487" s="90">
        <v>0.078</v>
      </c>
      <c r="N487" s="42">
        <v>156</v>
      </c>
      <c r="O487" s="1">
        <v>78</v>
      </c>
      <c r="P487" s="1">
        <v>78</v>
      </c>
      <c r="Q487" s="55"/>
      <c r="S487" s="42">
        <v>156</v>
      </c>
      <c r="T487" s="1">
        <v>78</v>
      </c>
      <c r="U487" s="1">
        <v>78</v>
      </c>
    </row>
    <row r="488" spans="1:19" ht="15">
      <c r="A488" s="4" t="s">
        <v>654</v>
      </c>
      <c r="B488" s="3"/>
      <c r="C488" s="72" t="s">
        <v>182</v>
      </c>
      <c r="D488" s="87"/>
      <c r="E488" s="75">
        <v>1148.40597</v>
      </c>
      <c r="F488" s="75">
        <v>1152.87397</v>
      </c>
      <c r="G488" s="98">
        <f t="shared" si="66"/>
        <v>4.468000000000075</v>
      </c>
      <c r="J488" s="42"/>
      <c r="K488" s="64"/>
      <c r="L488" s="64"/>
      <c r="M488" s="90">
        <v>0</v>
      </c>
      <c r="N488" s="42"/>
      <c r="P488" s="1"/>
      <c r="Q488" s="55"/>
      <c r="S488" s="42"/>
    </row>
    <row r="489" spans="1:19" ht="15">
      <c r="A489" s="4" t="s">
        <v>654</v>
      </c>
      <c r="C489" s="72" t="s">
        <v>418</v>
      </c>
      <c r="D489" s="87"/>
      <c r="E489" s="75">
        <v>1152.87397</v>
      </c>
      <c r="F489" s="75">
        <v>1153.37397</v>
      </c>
      <c r="G489" s="98">
        <f t="shared" si="66"/>
        <v>0.5</v>
      </c>
      <c r="J489" s="49"/>
      <c r="K489" s="64" t="s">
        <v>658</v>
      </c>
      <c r="L489" s="64" t="s">
        <v>658</v>
      </c>
      <c r="M489" s="90">
        <v>0.076</v>
      </c>
      <c r="N489" s="42">
        <v>152</v>
      </c>
      <c r="O489" s="1">
        <v>76</v>
      </c>
      <c r="P489" s="1">
        <v>76</v>
      </c>
      <c r="Q489" s="55"/>
      <c r="S489" s="42">
        <v>71.8</v>
      </c>
    </row>
    <row r="490" spans="1:19" ht="15">
      <c r="A490" s="4" t="s">
        <v>654</v>
      </c>
      <c r="C490" s="72" t="s">
        <v>183</v>
      </c>
      <c r="D490" s="87"/>
      <c r="E490" s="75">
        <v>1153.37397</v>
      </c>
      <c r="F490" s="75">
        <v>1154.07597</v>
      </c>
      <c r="G490" s="98">
        <f t="shared" si="66"/>
        <v>0.7019999999999982</v>
      </c>
      <c r="J490" s="49"/>
      <c r="K490" s="64"/>
      <c r="L490" s="64"/>
      <c r="M490" s="90">
        <v>0</v>
      </c>
      <c r="N490" s="42"/>
      <c r="P490" s="1"/>
      <c r="Q490" s="55"/>
      <c r="S490" s="42"/>
    </row>
    <row r="491" spans="1:21" ht="15">
      <c r="A491" s="4" t="s">
        <v>654</v>
      </c>
      <c r="C491" s="72" t="s">
        <v>419</v>
      </c>
      <c r="D491" s="87"/>
      <c r="E491" s="75">
        <v>1154.07597</v>
      </c>
      <c r="F491" s="75">
        <v>1154.52597</v>
      </c>
      <c r="G491" s="98">
        <f t="shared" si="66"/>
        <v>0.4499999999998181</v>
      </c>
      <c r="J491" s="49"/>
      <c r="K491" s="64" t="s">
        <v>449</v>
      </c>
      <c r="L491" s="64" t="s">
        <v>449</v>
      </c>
      <c r="M491" s="90">
        <v>0.078</v>
      </c>
      <c r="N491" s="42">
        <v>156</v>
      </c>
      <c r="O491" s="1">
        <v>78</v>
      </c>
      <c r="P491" s="1">
        <v>78</v>
      </c>
      <c r="Q491" s="55"/>
      <c r="S491" s="42">
        <v>156</v>
      </c>
      <c r="T491" s="1">
        <v>78</v>
      </c>
      <c r="U491" s="1">
        <v>78</v>
      </c>
    </row>
    <row r="492" spans="1:19" ht="15">
      <c r="A492" s="4" t="s">
        <v>654</v>
      </c>
      <c r="C492" s="72" t="s">
        <v>184</v>
      </c>
      <c r="D492" s="87"/>
      <c r="E492" s="75">
        <v>1154.52597</v>
      </c>
      <c r="F492" s="75">
        <v>1154.74597</v>
      </c>
      <c r="G492" s="98">
        <f t="shared" si="66"/>
        <v>0.22000000000002728</v>
      </c>
      <c r="J492" s="49"/>
      <c r="K492" s="64"/>
      <c r="L492" s="64"/>
      <c r="M492" s="90">
        <v>0</v>
      </c>
      <c r="N492" s="42"/>
      <c r="P492" s="1"/>
      <c r="Q492" s="55"/>
      <c r="S492" s="42"/>
    </row>
    <row r="493" spans="1:21" ht="15">
      <c r="A493" s="4" t="s">
        <v>654</v>
      </c>
      <c r="C493" s="72" t="s">
        <v>420</v>
      </c>
      <c r="D493" s="87"/>
      <c r="E493" s="75">
        <v>1154.74597</v>
      </c>
      <c r="F493" s="75">
        <v>1155.04597</v>
      </c>
      <c r="G493" s="98">
        <f t="shared" si="66"/>
        <v>0.2999999999999545</v>
      </c>
      <c r="J493" s="49"/>
      <c r="K493" s="64" t="s">
        <v>449</v>
      </c>
      <c r="L493" s="64" t="s">
        <v>449</v>
      </c>
      <c r="M493" s="90">
        <v>0.05</v>
      </c>
      <c r="N493" s="42">
        <v>100</v>
      </c>
      <c r="O493" s="1">
        <v>50</v>
      </c>
      <c r="P493" s="1">
        <v>50</v>
      </c>
      <c r="Q493" s="55"/>
      <c r="S493" s="42">
        <v>100</v>
      </c>
      <c r="T493" s="1">
        <v>50</v>
      </c>
      <c r="U493" s="1">
        <v>50</v>
      </c>
    </row>
    <row r="494" spans="1:19" ht="15">
      <c r="A494" s="4" t="s">
        <v>654</v>
      </c>
      <c r="C494" s="72" t="s">
        <v>185</v>
      </c>
      <c r="D494" s="87"/>
      <c r="E494" s="75">
        <v>1155.04597</v>
      </c>
      <c r="F494" s="75">
        <v>1155.41097</v>
      </c>
      <c r="G494" s="98">
        <f t="shared" si="66"/>
        <v>0.3650000000000091</v>
      </c>
      <c r="J494" s="49"/>
      <c r="K494" s="64"/>
      <c r="L494" s="64"/>
      <c r="M494" s="90">
        <v>0</v>
      </c>
      <c r="N494" s="42"/>
      <c r="P494" s="1"/>
      <c r="Q494" s="55"/>
      <c r="S494" s="42"/>
    </row>
    <row r="495" spans="1:19" ht="15">
      <c r="A495" s="4" t="s">
        <v>654</v>
      </c>
      <c r="C495" s="72" t="s">
        <v>421</v>
      </c>
      <c r="D495" s="87"/>
      <c r="E495" s="75">
        <v>1155.41097</v>
      </c>
      <c r="F495" s="75">
        <v>1157.41097</v>
      </c>
      <c r="G495" s="98">
        <f t="shared" si="66"/>
        <v>2</v>
      </c>
      <c r="J495" s="49"/>
      <c r="K495" s="64" t="s">
        <v>428</v>
      </c>
      <c r="L495" s="64" t="s">
        <v>428</v>
      </c>
      <c r="M495" s="90">
        <v>0.0645</v>
      </c>
      <c r="N495" s="42">
        <v>129</v>
      </c>
      <c r="O495" s="1">
        <v>64.5</v>
      </c>
      <c r="P495" s="1">
        <v>64.5</v>
      </c>
      <c r="Q495" s="55"/>
      <c r="S495" s="42">
        <v>48.5</v>
      </c>
    </row>
    <row r="496" spans="1:19" ht="15">
      <c r="A496" s="4" t="s">
        <v>654</v>
      </c>
      <c r="C496" s="72" t="s">
        <v>186</v>
      </c>
      <c r="D496" s="87"/>
      <c r="E496" s="75">
        <v>1157.41097</v>
      </c>
      <c r="F496" s="75">
        <v>1157.77097</v>
      </c>
      <c r="G496" s="98">
        <f t="shared" si="66"/>
        <v>0.36000000000012733</v>
      </c>
      <c r="J496" s="49"/>
      <c r="K496" s="64"/>
      <c r="L496" s="64"/>
      <c r="M496" s="90">
        <v>0</v>
      </c>
      <c r="N496" s="42"/>
      <c r="P496" s="1"/>
      <c r="Q496" s="55"/>
      <c r="S496" s="42"/>
    </row>
    <row r="497" spans="1:19" ht="15">
      <c r="A497" s="4" t="s">
        <v>654</v>
      </c>
      <c r="C497" s="72" t="s">
        <v>422</v>
      </c>
      <c r="D497" s="87"/>
      <c r="E497" s="75">
        <v>1157.77097</v>
      </c>
      <c r="F497" s="75">
        <v>1159.77097</v>
      </c>
      <c r="G497" s="98">
        <f t="shared" si="66"/>
        <v>2</v>
      </c>
      <c r="J497" s="49"/>
      <c r="K497" s="64" t="s">
        <v>428</v>
      </c>
      <c r="L497" s="64" t="s">
        <v>428</v>
      </c>
      <c r="M497" s="90">
        <v>0.0645</v>
      </c>
      <c r="N497" s="42">
        <v>129</v>
      </c>
      <c r="O497" s="1">
        <v>64.5</v>
      </c>
      <c r="P497" s="1">
        <v>64.5</v>
      </c>
      <c r="Q497" s="55"/>
      <c r="S497" s="42">
        <v>48.5</v>
      </c>
    </row>
    <row r="498" spans="1:19" ht="15">
      <c r="A498" s="4" t="s">
        <v>654</v>
      </c>
      <c r="C498" s="72" t="s">
        <v>186</v>
      </c>
      <c r="D498" s="87"/>
      <c r="E498" s="75">
        <v>1159.77097</v>
      </c>
      <c r="F498" s="75">
        <v>1160.13097</v>
      </c>
      <c r="G498" s="98">
        <f t="shared" si="66"/>
        <v>0.35999999999989996</v>
      </c>
      <c r="J498" s="49"/>
      <c r="K498" s="64"/>
      <c r="L498" s="64"/>
      <c r="M498" s="90">
        <v>0</v>
      </c>
      <c r="N498" s="42"/>
      <c r="P498" s="1"/>
      <c r="Q498" s="55"/>
      <c r="S498" s="42"/>
    </row>
    <row r="499" spans="1:19" ht="15">
      <c r="A499" s="4" t="s">
        <v>654</v>
      </c>
      <c r="C499" s="72" t="s">
        <v>423</v>
      </c>
      <c r="D499" s="87"/>
      <c r="E499" s="75">
        <v>1160.13097</v>
      </c>
      <c r="F499" s="75">
        <v>1162.13097</v>
      </c>
      <c r="G499" s="98">
        <f t="shared" si="66"/>
        <v>2</v>
      </c>
      <c r="J499" s="49"/>
      <c r="K499" s="64" t="s">
        <v>428</v>
      </c>
      <c r="L499" s="64" t="s">
        <v>428</v>
      </c>
      <c r="M499" s="90">
        <v>0.0645</v>
      </c>
      <c r="N499" s="42">
        <v>129</v>
      </c>
      <c r="O499" s="1">
        <v>64.5</v>
      </c>
      <c r="P499" s="1">
        <v>64.5</v>
      </c>
      <c r="Q499" s="55"/>
      <c r="S499" s="42">
        <v>48.5</v>
      </c>
    </row>
    <row r="500" spans="1:19" ht="15">
      <c r="A500" s="4" t="s">
        <v>654</v>
      </c>
      <c r="C500" s="72" t="s">
        <v>186</v>
      </c>
      <c r="D500" s="87"/>
      <c r="E500" s="75">
        <v>1162.13097</v>
      </c>
      <c r="F500" s="75">
        <v>1162.49097</v>
      </c>
      <c r="G500" s="98">
        <f t="shared" si="66"/>
        <v>0.36000000000012733</v>
      </c>
      <c r="J500" s="49"/>
      <c r="K500" s="64"/>
      <c r="L500" s="64"/>
      <c r="M500" s="90">
        <v>0</v>
      </c>
      <c r="N500" s="42"/>
      <c r="P500" s="1"/>
      <c r="Q500" s="55"/>
      <c r="S500" s="42"/>
    </row>
    <row r="501" spans="1:19" ht="15">
      <c r="A501" s="4" t="s">
        <v>654</v>
      </c>
      <c r="C501" s="72" t="s">
        <v>424</v>
      </c>
      <c r="D501" s="87"/>
      <c r="E501" s="75">
        <v>1162.49097</v>
      </c>
      <c r="F501" s="75">
        <v>1164.49097</v>
      </c>
      <c r="G501" s="98">
        <f t="shared" si="66"/>
        <v>2</v>
      </c>
      <c r="J501" s="49"/>
      <c r="K501" s="64" t="s">
        <v>428</v>
      </c>
      <c r="L501" s="64" t="s">
        <v>428</v>
      </c>
      <c r="M501" s="90">
        <v>0.0645</v>
      </c>
      <c r="N501" s="42">
        <v>129</v>
      </c>
      <c r="O501" s="1">
        <v>64.5</v>
      </c>
      <c r="P501" s="1">
        <v>64.5</v>
      </c>
      <c r="Q501" s="55"/>
      <c r="S501" s="42">
        <v>48.5</v>
      </c>
    </row>
    <row r="502" spans="1:19" ht="15">
      <c r="A502" s="4" t="s">
        <v>654</v>
      </c>
      <c r="C502" s="72" t="s">
        <v>187</v>
      </c>
      <c r="D502" s="87"/>
      <c r="E502" s="75">
        <v>1164.49097</v>
      </c>
      <c r="F502" s="75">
        <v>1164.6654</v>
      </c>
      <c r="G502" s="98">
        <f t="shared" si="66"/>
        <v>0.1744300000000294</v>
      </c>
      <c r="J502" s="49"/>
      <c r="K502" s="64"/>
      <c r="L502" s="64"/>
      <c r="M502" s="90">
        <v>0</v>
      </c>
      <c r="N502" s="42"/>
      <c r="P502" s="1"/>
      <c r="Q502" s="55"/>
      <c r="S502" s="42"/>
    </row>
    <row r="503" spans="1:21" ht="15">
      <c r="A503" s="4" t="s">
        <v>654</v>
      </c>
      <c r="C503" s="72" t="s">
        <v>425</v>
      </c>
      <c r="D503" s="87"/>
      <c r="E503" s="75">
        <v>1164.6654</v>
      </c>
      <c r="F503" s="75">
        <v>1164.6654</v>
      </c>
      <c r="G503" s="98">
        <f t="shared" si="66"/>
        <v>0</v>
      </c>
      <c r="J503" s="49"/>
      <c r="K503" s="64" t="s">
        <v>657</v>
      </c>
      <c r="L503" s="64" t="s">
        <v>657</v>
      </c>
      <c r="M503" s="90">
        <v>0.078</v>
      </c>
      <c r="N503" s="42">
        <v>156</v>
      </c>
      <c r="O503" s="1">
        <v>78</v>
      </c>
      <c r="P503" s="1">
        <v>78</v>
      </c>
      <c r="Q503" s="55"/>
      <c r="S503" s="42">
        <v>156</v>
      </c>
      <c r="T503" s="1">
        <v>78</v>
      </c>
      <c r="U503" s="1">
        <v>78</v>
      </c>
    </row>
    <row r="504" spans="1:19" ht="15">
      <c r="A504" s="4" t="s">
        <v>654</v>
      </c>
      <c r="C504" s="72" t="s">
        <v>188</v>
      </c>
      <c r="D504" s="87"/>
      <c r="E504" s="75">
        <v>1164.6654</v>
      </c>
      <c r="F504" s="75">
        <v>1164.8409</v>
      </c>
      <c r="G504" s="98">
        <f t="shared" si="66"/>
        <v>0.17549999999982901</v>
      </c>
      <c r="J504" s="49"/>
      <c r="K504" s="64"/>
      <c r="L504" s="64"/>
      <c r="M504" s="90">
        <v>0</v>
      </c>
      <c r="N504" s="42"/>
      <c r="P504" s="1"/>
      <c r="Q504" s="55"/>
      <c r="S504" s="42"/>
    </row>
    <row r="505" spans="1:21" ht="15">
      <c r="A505" s="4" t="s">
        <v>654</v>
      </c>
      <c r="C505" s="72" t="s">
        <v>189</v>
      </c>
      <c r="D505" s="87"/>
      <c r="E505" s="75">
        <v>1164.8409</v>
      </c>
      <c r="F505" s="75">
        <v>1164.8409</v>
      </c>
      <c r="G505" s="98">
        <f t="shared" si="66"/>
        <v>0</v>
      </c>
      <c r="J505" s="49"/>
      <c r="K505" s="64" t="s">
        <v>657</v>
      </c>
      <c r="L505" s="64" t="s">
        <v>657</v>
      </c>
      <c r="M505" s="90">
        <v>0.078</v>
      </c>
      <c r="N505" s="42">
        <v>156</v>
      </c>
      <c r="O505" s="1">
        <v>78</v>
      </c>
      <c r="P505" s="1">
        <v>78</v>
      </c>
      <c r="Q505" s="55"/>
      <c r="S505" s="42">
        <v>156</v>
      </c>
      <c r="T505" s="1">
        <v>78</v>
      </c>
      <c r="U505" s="1">
        <v>78</v>
      </c>
    </row>
    <row r="506" spans="1:19" ht="15">
      <c r="A506" s="4" t="s">
        <v>654</v>
      </c>
      <c r="C506" s="72" t="s">
        <v>426</v>
      </c>
      <c r="D506" s="87"/>
      <c r="E506" s="75">
        <v>1164.8409</v>
      </c>
      <c r="F506" s="75">
        <v>1164.8409</v>
      </c>
      <c r="G506" s="98">
        <f t="shared" si="66"/>
        <v>0</v>
      </c>
      <c r="J506" s="49"/>
      <c r="K506" s="64"/>
      <c r="L506" s="64"/>
      <c r="M506" s="90">
        <v>0</v>
      </c>
      <c r="N506" s="42"/>
      <c r="P506" s="1"/>
      <c r="Q506" s="55"/>
      <c r="S506" s="42"/>
    </row>
    <row r="507" spans="1:17" ht="15">
      <c r="A507" s="4" t="s">
        <v>654</v>
      </c>
      <c r="C507" s="72" t="s">
        <v>190</v>
      </c>
      <c r="D507" s="87"/>
      <c r="E507" s="75">
        <v>1164.8409</v>
      </c>
      <c r="F507" s="97">
        <v>1164.8409</v>
      </c>
      <c r="G507" s="98">
        <f t="shared" si="66"/>
        <v>0</v>
      </c>
      <c r="L507" s="4"/>
      <c r="M507" s="90">
        <v>0</v>
      </c>
      <c r="P507" s="1"/>
      <c r="Q507" s="55"/>
    </row>
    <row r="508" spans="5:13" ht="12.75">
      <c r="E508" s="97"/>
      <c r="F508" s="70"/>
      <c r="G508" s="70"/>
      <c r="M508" s="70"/>
    </row>
    <row r="509" ht="13.5">
      <c r="C509" s="71"/>
    </row>
  </sheetData>
  <hyperlinks>
    <hyperlink ref="B4" r:id="rId1" display="PS_LMTTX0004"/>
    <hyperlink ref="B6" r:id="rId2" display="PS_LMTTX0005"/>
    <hyperlink ref="B8" r:id="rId3" display="PS_LMTTX0006"/>
    <hyperlink ref="B9" r:id="rId4" display="PS_LMTTX0007"/>
    <hyperlink ref="B10" r:id="rId5" display="PS_LMTTX0008"/>
    <hyperlink ref="B11" r:id="rId6" display="PS_LMTTX0009"/>
    <hyperlink ref="B12" r:id="rId7" display="PS_LMTTX0010"/>
    <hyperlink ref="B13" r:id="rId8" display="PS_LMTTX0011"/>
    <hyperlink ref="B15" r:id="rId9" display="PS_LMTTX0012"/>
    <hyperlink ref="B17" r:id="rId10" display="PS_LMTTX0013"/>
    <hyperlink ref="B19" r:id="rId11" display="PS_LMTTX0014"/>
    <hyperlink ref="B23" r:id="rId12" display="PS_LMTTX0015"/>
    <hyperlink ref="B24" r:id="rId13" display="PS_LMTTX0016"/>
    <hyperlink ref="B25" r:id="rId14" display="PS_LMTTX0017"/>
    <hyperlink ref="B27" r:id="rId15" display="PS_LMTTX0018"/>
    <hyperlink ref="B29" r:id="rId16" display="PS_LMTTX0019"/>
    <hyperlink ref="B31" r:id="rId17" display="PS_LMTTX0020"/>
    <hyperlink ref="B33" r:id="rId18" display="PS_LMTTX0021"/>
    <hyperlink ref="B35" r:id="rId19" display="PS_LMTTX0022"/>
    <hyperlink ref="B36" r:id="rId20" display="PS_LMTTX0023"/>
    <hyperlink ref="B37" r:id="rId21" display="PS_LMTTX0024"/>
    <hyperlink ref="B41" r:id="rId22" display="PS_LMTTX0027"/>
    <hyperlink ref="B45" r:id="rId23" display="PS_LMTTX0028"/>
    <hyperlink ref="B43" r:id="rId24" display="PS_LMTTX0029"/>
    <hyperlink ref="B47" r:id="rId25" display="PS_LMTTX0030"/>
    <hyperlink ref="B49" r:id="rId26" display="PS_LMTTX0031"/>
    <hyperlink ref="B50" r:id="rId27" display="PS_LMTTX0032"/>
    <hyperlink ref="B51" r:id="rId28" display="PS_LMTTX0033"/>
    <hyperlink ref="B53" r:id="rId29" display="PS_LMTTX0034"/>
    <hyperlink ref="B54" r:id="rId30" display="PS_LMTTX0035"/>
    <hyperlink ref="B55" r:id="rId31" display="PS_LMTTX0036"/>
    <hyperlink ref="B56" r:id="rId32" display="PS_LMTTX0037"/>
    <hyperlink ref="B57" r:id="rId33" display="PS_LMTTX0038"/>
    <hyperlink ref="B58" r:id="rId34" display="PS_LMTTX0040"/>
    <hyperlink ref="B59" r:id="rId35" display="PS_LMTTX0041"/>
    <hyperlink ref="B60" r:id="rId36" display="PS_LMTTX0042"/>
    <hyperlink ref="B61" r:id="rId37" display="PS_LMTTX0043"/>
    <hyperlink ref="B62" r:id="rId38" display="PS_LMTTX0044"/>
    <hyperlink ref="B63" r:id="rId39" display="PS_LMTTX0045"/>
    <hyperlink ref="B64" r:id="rId40" display="PS_LMTTX0046"/>
    <hyperlink ref="B65" r:id="rId41" display="PS_LMTTX0047"/>
    <hyperlink ref="B66" r:id="rId42" display="PS_LMTTX0048"/>
    <hyperlink ref="B67" r:id="rId43" display="PS_LMTTX0049"/>
    <hyperlink ref="B69" r:id="rId44" display="PS_LMTTX0050"/>
    <hyperlink ref="B71" r:id="rId45" display="PS_LMTTX0051"/>
    <hyperlink ref="B72" r:id="rId46" display="PS_LMTTX0052"/>
    <hyperlink ref="B73" r:id="rId47" display="PS_LMTTX0053"/>
    <hyperlink ref="B74" r:id="rId48" display="PS_LMTTX0054"/>
    <hyperlink ref="B75" r:id="rId49" display="PS_LMTTX0055"/>
    <hyperlink ref="B77" r:id="rId50" display="PS_LMTTX0056"/>
    <hyperlink ref="B78" r:id="rId51" display="PS_LMTTX0057"/>
    <hyperlink ref="B79" r:id="rId52" display="PS_LMTTX0058"/>
    <hyperlink ref="B84" r:id="rId53" display="PS_LMTTX0060"/>
    <hyperlink ref="B87" r:id="rId54" display="PS_LMTTX0311"/>
    <hyperlink ref="B90" r:id="rId55" display="PS_LMTTX0062"/>
    <hyperlink ref="B91" r:id="rId56" display="PS_LMTTX0063"/>
    <hyperlink ref="B92" r:id="rId57" display="PS_LMTTX0064"/>
    <hyperlink ref="B93" r:id="rId58" display="PS_LMTTX0065"/>
    <hyperlink ref="B94" r:id="rId59" display="PS_LMTTX0066"/>
    <hyperlink ref="B83" r:id="rId60" display="PS_VCS_0049"/>
    <hyperlink ref="B89" r:id="rId61" display="PS_LMTTX0061"/>
    <hyperlink ref="B85" r:id="rId62" display="PS_LMTTX0061"/>
    <hyperlink ref="B95" r:id="rId63" display="PS_LMTTX0067"/>
    <hyperlink ref="B96" r:id="rId64" display="PS_LMTTX0069"/>
    <hyperlink ref="B97" r:id="rId65" display="PS_LMTTX0071"/>
    <hyperlink ref="B98" r:id="rId66" display="PS_LMTTX0072"/>
    <hyperlink ref="B99" r:id="rId67" display="PS_LMTTX0073"/>
    <hyperlink ref="B100" r:id="rId68" display="PS_LMTTX0074"/>
    <hyperlink ref="B101" r:id="rId69" display="PS_LMTTX0075"/>
    <hyperlink ref="B102" r:id="rId70" display="PS_LMTTX0076"/>
    <hyperlink ref="B103" r:id="rId71" display="PS_LMTTX0077"/>
    <hyperlink ref="B104" r:id="rId72" display="PS_LMTTX0078"/>
    <hyperlink ref="B106" r:id="rId73" display="PS_LMTTX0079"/>
    <hyperlink ref="B108" r:id="rId74" display="PS_LMTTX0080"/>
    <hyperlink ref="B110" r:id="rId75" display="PS_LMTTX0081"/>
    <hyperlink ref="B111" r:id="rId76" display="PS_LMTTX0082"/>
    <hyperlink ref="B112" r:id="rId77" display="PS_LMTTX0083"/>
    <hyperlink ref="B113" r:id="rId78" display="PS_LMTTX0084"/>
    <hyperlink ref="B114" r:id="rId79" display="PS_LMTTX0085"/>
    <hyperlink ref="B117" r:id="rId80" display="PS_LMTTX0086"/>
    <hyperlink ref="B119" r:id="rId81" display="PS_LMTTX0087"/>
    <hyperlink ref="B121" r:id="rId82" display="PS_LMTTX0088"/>
    <hyperlink ref="B123" r:id="rId83" display="PS_LMTTX0089"/>
    <hyperlink ref="B124" r:id="rId84" display="PS_LMTTX0090"/>
    <hyperlink ref="B126" r:id="rId85" display="PS_LMTTX0091"/>
    <hyperlink ref="B127" r:id="rId86" display="PS_LMTTX0092"/>
    <hyperlink ref="B129" r:id="rId87" display="PS_LMTTX0093"/>
    <hyperlink ref="B130" r:id="rId88" display="PS_LMTTX0094"/>
    <hyperlink ref="B131" r:id="rId89" display="PS_LMTTX0095"/>
    <hyperlink ref="B132" r:id="rId90" display="PS_LMTTX0096"/>
    <hyperlink ref="B133" r:id="rId91" display="PS_LMTTX0097"/>
    <hyperlink ref="B134" r:id="rId92" display="PS_LMTTX0098"/>
    <hyperlink ref="B135" r:id="rId93" display="PS_LMTTX0099"/>
    <hyperlink ref="B136" r:id="rId94" display="PS_LMTTX0100"/>
    <hyperlink ref="B138" r:id="rId95" display="PS_LMTTX0101"/>
    <hyperlink ref="B139" r:id="rId96" display="PS_LMTTX0102"/>
    <hyperlink ref="B140" r:id="rId97" display="PS_LMTTX0103"/>
    <hyperlink ref="B141" r:id="rId98" display="PS_LMTTX0104"/>
    <hyperlink ref="B142" r:id="rId99" display="PS_LMTTX0105"/>
    <hyperlink ref="B143" r:id="rId100" display="PS_LMTTX0106"/>
    <hyperlink ref="B144" r:id="rId101" display="PS_LMTTX0107"/>
    <hyperlink ref="B145" r:id="rId102" display="PS_LMTTX0108"/>
    <hyperlink ref="B146" r:id="rId103" display="PS_LMTTX0109"/>
    <hyperlink ref="B147" r:id="rId104" display="PS_LMTTX0110"/>
    <hyperlink ref="B149" r:id="rId105" display="PS_LMTTX0111"/>
    <hyperlink ref="B150" r:id="rId106" display="PS_LMTTX0112"/>
    <hyperlink ref="B151" r:id="rId107" display="PS_LMTTX0113"/>
    <hyperlink ref="B152" r:id="rId108" display="PS_LMTTX0114"/>
    <hyperlink ref="B153" r:id="rId109" display="PS_LMTTX0115"/>
    <hyperlink ref="B154" r:id="rId110" display="PS_LMTTX0116"/>
    <hyperlink ref="B155" r:id="rId111" display="PS_LMTTX0117"/>
    <hyperlink ref="B156" r:id="rId112" display="PS_LMTTX0118"/>
    <hyperlink ref="B157" r:id="rId113" display="PS_LMTTX0119"/>
    <hyperlink ref="B158" r:id="rId114" display="PS_LMTTX0120"/>
    <hyperlink ref="B160" r:id="rId115" display="PS_LMTTX0121"/>
    <hyperlink ref="B161" r:id="rId116" display="PS_LMTTX0122"/>
    <hyperlink ref="B162" r:id="rId117" display="PS_LMTTX0123"/>
    <hyperlink ref="B163" r:id="rId118" display="PS_LMTTX0124"/>
    <hyperlink ref="B164" r:id="rId119" display="PS_LMTTX0125"/>
    <hyperlink ref="B165" r:id="rId120" display="PS_LMTTX0126"/>
    <hyperlink ref="B166" r:id="rId121" display="PS_LMTTX0127"/>
    <hyperlink ref="B1" r:id="rId122" display="Drawing"/>
    <hyperlink ref="B167" r:id="rId123" display="PS_LMTTX0128"/>
    <hyperlink ref="B168" r:id="rId124" display="PS_LMTTX0130"/>
    <hyperlink ref="B169" r:id="rId125" display="PS_LMTTX0131"/>
    <hyperlink ref="B171" r:id="rId126" display="PS_LMTTX0132"/>
    <hyperlink ref="B173" r:id="rId127" display="PS_LMTTX0133"/>
    <hyperlink ref="B175" r:id="rId128" display="PS_LMTTX0134"/>
    <hyperlink ref="B177" r:id="rId129" display="PS_LMTTX0135"/>
    <hyperlink ref="B178" r:id="rId130" display="PS_LMTTX0136"/>
    <hyperlink ref="B179" r:id="rId131" display="PS_LMTTX0137"/>
    <hyperlink ref="B180" r:id="rId132" display="PS_LMTTX0138"/>
    <hyperlink ref="B181" r:id="rId133" display="PS_LMTTX0139"/>
    <hyperlink ref="B182" r:id="rId134" display="PS_LMTTX0140"/>
    <hyperlink ref="B184" r:id="rId135" display="PS_LMTTX0141"/>
    <hyperlink ref="B186" r:id="rId136" display="PS_LMTTX0142"/>
    <hyperlink ref="B187" r:id="rId137" display="PS_LMTTX0143"/>
    <hyperlink ref="B188" r:id="rId138" display="PS_LMTTX0144"/>
    <hyperlink ref="B190" r:id="rId139" display="PS_LMTTX0145"/>
    <hyperlink ref="B191" r:id="rId140" display="PS_LMTTX0146"/>
    <hyperlink ref="B192" r:id="rId141" display="PS_LMTTX0147"/>
    <hyperlink ref="B193" r:id="rId142" display="PS_LMTTX0148"/>
    <hyperlink ref="B194" r:id="rId143" display="PS_LMTTX0149"/>
    <hyperlink ref="B195" r:id="rId144" display="PS_LMTTX0150"/>
    <hyperlink ref="B197" r:id="rId145" display="PS_LMTTX0151"/>
    <hyperlink ref="B199" r:id="rId146" display="PS_LMTTX0152"/>
    <hyperlink ref="B201" r:id="rId147" display="PS_LMTTX0153"/>
    <hyperlink ref="B202" r:id="rId148" display="PS_LMTTX0154"/>
    <hyperlink ref="B203" r:id="rId149" display="PS_LMTTX0155"/>
    <hyperlink ref="B205" r:id="rId150" display="PS_LMTTX0156"/>
    <hyperlink ref="B207" r:id="rId151" display="PS_LMTTX0157"/>
    <hyperlink ref="B209" r:id="rId152" display="PS_LMTTX0158"/>
    <hyperlink ref="B210" r:id="rId153" display="PS_LMTTX0159"/>
    <hyperlink ref="B211" r:id="rId154" display="PS_LMTTX0160"/>
    <hyperlink ref="B213" r:id="rId155" display="PS_LMTTX0161"/>
    <hyperlink ref="B215" r:id="rId156" display="PS_LMTTX0162"/>
    <hyperlink ref="B217" r:id="rId157" display="PS_LMTTX0163"/>
    <hyperlink ref="B218" r:id="rId158" display="PS_LMTTX0165"/>
    <hyperlink ref="B219" r:id="rId159" display="PS_LMTTX0166"/>
    <hyperlink ref="B220" r:id="rId160" display="PS_LMTTX0167"/>
    <hyperlink ref="B221" r:id="rId161" display="PS_LMTTX0168"/>
    <hyperlink ref="B222" r:id="rId162" display="PS_LMTTX0169"/>
    <hyperlink ref="B223" r:id="rId163" display="PS_LMTTX0170"/>
    <hyperlink ref="B224" r:id="rId164" display="PS_LMTTX0171"/>
    <hyperlink ref="B225" r:id="rId165" display="PS_LMTTX0172"/>
    <hyperlink ref="B227" r:id="rId166" display="PS_LMTTX0173"/>
    <hyperlink ref="B229" r:id="rId167" display="PS_LMTTX0174"/>
    <hyperlink ref="B230" r:id="rId168" display="PS_LMTTX0175"/>
    <hyperlink ref="B231" r:id="rId169" display="PS_LMTTX0176"/>
    <hyperlink ref="B232" r:id="rId170" display="PS_LMTTX0177"/>
    <hyperlink ref="B233" r:id="rId171" display="PS_LMTTX0178"/>
    <hyperlink ref="B234" r:id="rId172" display="PS_LMTTX0179"/>
    <hyperlink ref="B235" r:id="rId173" display="PS_LMTTX0180"/>
    <hyperlink ref="B236" r:id="rId174" display="PS_LMTTX0181"/>
    <hyperlink ref="B237" r:id="rId175" display="PS_LMTTX0182"/>
    <hyperlink ref="B238" r:id="rId176" display="PS_LMTTX0183"/>
    <hyperlink ref="B239" r:id="rId177" display="PS_LMTTX0184"/>
    <hyperlink ref="B240" r:id="rId178" display="PS_LMTTX0185"/>
    <hyperlink ref="B241" r:id="rId179" display="PS_LMTTX0186"/>
    <hyperlink ref="B242" r:id="rId180" display="PS_LMTTX0187"/>
    <hyperlink ref="B244" r:id="rId181" display="PS_LMTTX0189"/>
    <hyperlink ref="B245" r:id="rId182" display="PS_LMTTX0190"/>
    <hyperlink ref="B246" r:id="rId183" display="PS_LMTTX0191"/>
    <hyperlink ref="B247" r:id="rId184" display="PS_LMTTX0192"/>
    <hyperlink ref="B248" r:id="rId185" display="PS_LMTTX0193"/>
    <hyperlink ref="B249" r:id="rId186" display="PS_LMTTX0194"/>
    <hyperlink ref="B250" r:id="rId187" display="PS_LMTTX0195"/>
    <hyperlink ref="B39" r:id="rId188" display="PS_LMTTX0026"/>
    <hyperlink ref="B38" r:id="rId189" display="PS_LMTTX0025"/>
    <hyperlink ref="A1" r:id="rId190" display="Help"/>
    <hyperlink ref="K1" r:id="rId191" display="Aperture"/>
    <hyperlink ref="A2" r:id="rId192" display="Section"/>
    <hyperlink ref="A254" r:id="rId193" display="tt10"/>
    <hyperlink ref="B277" r:id="rId194" display="SPS_LTT100004"/>
    <hyperlink ref="B279" r:id="rId195" display="SPS_LTT100018"/>
    <hyperlink ref="B301:B303" r:id="rId196" display="SPS_LTT100005"/>
    <hyperlink ref="B297" r:id="rId197" display="SPS_LTT100005"/>
    <hyperlink ref="B299" r:id="rId198" display="SPS_LTT100005"/>
    <hyperlink ref="B315" r:id="rId199" display="SPS_LTT100006"/>
    <hyperlink ref="B313" r:id="rId200" display="SPS_LTT100006"/>
    <hyperlink ref="B311" r:id="rId201" display="SPS_LTT100006"/>
    <hyperlink ref="B309" r:id="rId202" display="SPS_LTT100006"/>
    <hyperlink ref="B319" r:id="rId203" display="SPS_LTT100007"/>
    <hyperlink ref="B321" r:id="rId204" display="SPS_LTT100007"/>
    <hyperlink ref="B349" r:id="rId205" display="SPS_LTT100008"/>
    <hyperlink ref="B351" r:id="rId206" display="SPS_LTT100008"/>
    <hyperlink ref="B357" r:id="rId207" display="SPS_LTT100009"/>
    <hyperlink ref="B359" r:id="rId208" display="SPS_LTT100009"/>
    <hyperlink ref="B377" r:id="rId209" display="SPS_LLTT100010"/>
    <hyperlink ref="B379" r:id="rId210" display="SPS_LLTT100010"/>
    <hyperlink ref="B387:B391" r:id="rId211" display="SPS_LTT100011"/>
    <hyperlink ref="B417:B419" r:id="rId212" display="SPS_LTT100013"/>
    <hyperlink ref="B433:B435" r:id="rId213" display="SPS_LTT100014"/>
    <hyperlink ref="B455" r:id="rId214" display="SPS_LTT10015"/>
    <hyperlink ref="B453" r:id="rId215" display="SPS_LTT10015"/>
    <hyperlink ref="B451" r:id="rId216" display="SPS_LTT10015"/>
    <hyperlink ref="B449" r:id="rId217" display="SPS_LTT10015"/>
    <hyperlink ref="B475" r:id="rId218" display="SPS_LTT100016"/>
    <hyperlink ref="B487" r:id="rId219" display="SPS_LTT12963"/>
    <hyperlink ref="B317" r:id="rId220" display="SPS_LTT100019"/>
    <hyperlink ref="B325" r:id="rId221" display="SPS_LTT100020"/>
    <hyperlink ref="B405" r:id="rId222" display="SPS_LTT100021"/>
    <hyperlink ref="B409" r:id="rId223" display="SPS_LTT100012"/>
    <hyperlink ref="B411" r:id="rId224" display="SPS_LTT100012"/>
    <hyperlink ref="B413" r:id="rId225" display="SPS_LTT100012"/>
    <hyperlink ref="B403" r:id="rId226" display="SPS_LTT100021"/>
    <hyperlink ref="B461" r:id="rId227" display="SPS_LTT100022"/>
    <hyperlink ref="B463" r:id="rId228" display="SPS_LTT100022"/>
    <hyperlink ref="B465" r:id="rId229" display="SPS_LTT100022"/>
    <hyperlink ref="B369" r:id="rId230" display="SPS_LTT10023"/>
    <hyperlink ref="F1" r:id="rId231" display="marker"/>
    <hyperlink ref="M2" r:id="rId232" display=" APER_1 "/>
    <hyperlink ref="A255" r:id="rId233" display="tt10"/>
  </hyperlinks>
  <printOptions gridLines="1" horizontalCentered="1" verticalCentered="1"/>
  <pageMargins left="0.25" right="0.28" top="0.73" bottom="0.63" header="0.5" footer="0.5"/>
  <pageSetup horizontalDpi="600" verticalDpi="600" orientation="landscape" paperSize="9" scale="30" r:id="rId236"/>
  <ignoredErrors>
    <ignoredError sqref="U8 U23 U19 U20 U21" formula="1"/>
  </ignoredErrors>
  <legacyDrawing r:id="rId235"/>
</worksheet>
</file>

<file path=xl/worksheets/sheet2.xml><?xml version="1.0" encoding="utf-8"?>
<worksheet xmlns="http://schemas.openxmlformats.org/spreadsheetml/2006/main" xmlns:r="http://schemas.openxmlformats.org/officeDocument/2006/relationships">
  <dimension ref="A87:A473"/>
  <sheetViews>
    <sheetView workbookViewId="0" topLeftCell="A1">
      <selection activeCell="A1" sqref="A1:D86"/>
    </sheetView>
  </sheetViews>
  <sheetFormatPr defaultColWidth="9.140625" defaultRowHeight="12.75"/>
  <cols>
    <col min="1" max="1" width="17.140625" style="89" customWidth="1"/>
    <col min="2" max="2" width="11.00390625" style="89" customWidth="1"/>
    <col min="3" max="16384" width="9.140625" style="89" customWidth="1"/>
  </cols>
  <sheetData>
    <row r="87" ht="15">
      <c r="A87" s="88"/>
    </row>
    <row r="88" ht="15">
      <c r="A88" s="88"/>
    </row>
    <row r="89" ht="15">
      <c r="A89" s="88"/>
    </row>
    <row r="90" ht="15">
      <c r="A90" s="88"/>
    </row>
    <row r="91" ht="15">
      <c r="A91" s="88"/>
    </row>
    <row r="92" ht="15">
      <c r="A92" s="88"/>
    </row>
    <row r="93" ht="15">
      <c r="A93" s="88"/>
    </row>
    <row r="94" ht="15">
      <c r="A94" s="88"/>
    </row>
    <row r="95" ht="15">
      <c r="A95" s="88"/>
    </row>
    <row r="96" ht="15">
      <c r="A96" s="88"/>
    </row>
    <row r="97" ht="15">
      <c r="A97" s="88"/>
    </row>
    <row r="98" ht="15">
      <c r="A98" s="88"/>
    </row>
    <row r="99" ht="15">
      <c r="A99" s="88"/>
    </row>
    <row r="100" ht="15">
      <c r="A100" s="88"/>
    </row>
    <row r="101" ht="15">
      <c r="A101" s="88"/>
    </row>
    <row r="102" ht="15">
      <c r="A102" s="88"/>
    </row>
    <row r="103" ht="15">
      <c r="A103" s="88"/>
    </row>
    <row r="104" ht="15">
      <c r="A104" s="88"/>
    </row>
    <row r="105" ht="15">
      <c r="A105" s="88"/>
    </row>
    <row r="106" ht="15">
      <c r="A106" s="88"/>
    </row>
    <row r="107" ht="15">
      <c r="A107" s="88"/>
    </row>
    <row r="108" ht="15">
      <c r="A108" s="88"/>
    </row>
    <row r="109" ht="15">
      <c r="A109" s="88"/>
    </row>
    <row r="110" ht="15">
      <c r="A110" s="88"/>
    </row>
    <row r="111" ht="15">
      <c r="A111" s="88"/>
    </row>
    <row r="112" ht="15">
      <c r="A112" s="88"/>
    </row>
    <row r="113" ht="15">
      <c r="A113" s="88"/>
    </row>
    <row r="114" ht="15">
      <c r="A114" s="88"/>
    </row>
    <row r="115" ht="15">
      <c r="A115" s="88"/>
    </row>
    <row r="116" ht="15">
      <c r="A116" s="88"/>
    </row>
    <row r="117" ht="15">
      <c r="A117" s="88"/>
    </row>
    <row r="118" ht="15">
      <c r="A118" s="88"/>
    </row>
    <row r="119" ht="15">
      <c r="A119" s="88"/>
    </row>
    <row r="120" ht="15">
      <c r="A120" s="88"/>
    </row>
    <row r="121" ht="15">
      <c r="A121" s="88"/>
    </row>
    <row r="122" ht="15">
      <c r="A122" s="88"/>
    </row>
    <row r="123" ht="15">
      <c r="A123" s="88"/>
    </row>
    <row r="124" ht="15">
      <c r="A124" s="88"/>
    </row>
    <row r="125" ht="15">
      <c r="A125" s="88"/>
    </row>
    <row r="126" ht="15">
      <c r="A126" s="88"/>
    </row>
    <row r="127" ht="15">
      <c r="A127" s="88"/>
    </row>
    <row r="128" ht="15">
      <c r="A128" s="88"/>
    </row>
    <row r="129" ht="15">
      <c r="A129" s="88"/>
    </row>
    <row r="130" ht="15">
      <c r="A130" s="88"/>
    </row>
    <row r="131" ht="15">
      <c r="A131" s="88"/>
    </row>
    <row r="132" ht="15">
      <c r="A132" s="88"/>
    </row>
    <row r="133" ht="15">
      <c r="A133" s="88"/>
    </row>
    <row r="134" ht="15">
      <c r="A134" s="88"/>
    </row>
    <row r="135" ht="15">
      <c r="A135" s="88"/>
    </row>
    <row r="136" ht="15">
      <c r="A136" s="88"/>
    </row>
    <row r="137" ht="15">
      <c r="A137" s="88"/>
    </row>
    <row r="138" ht="15">
      <c r="A138" s="88"/>
    </row>
    <row r="139" ht="15">
      <c r="A139" s="88"/>
    </row>
    <row r="140" ht="15">
      <c r="A140" s="88"/>
    </row>
    <row r="141" ht="15">
      <c r="A141" s="88"/>
    </row>
    <row r="142" ht="15">
      <c r="A142" s="88"/>
    </row>
    <row r="143" ht="15">
      <c r="A143" s="88"/>
    </row>
    <row r="144" ht="15">
      <c r="A144" s="88"/>
    </row>
    <row r="145" ht="15">
      <c r="A145" s="88"/>
    </row>
    <row r="146" ht="15">
      <c r="A146" s="88"/>
    </row>
    <row r="147" ht="15">
      <c r="A147" s="88"/>
    </row>
    <row r="148" ht="15">
      <c r="A148" s="88"/>
    </row>
    <row r="149" ht="15">
      <c r="A149" s="88"/>
    </row>
    <row r="150" ht="15">
      <c r="A150" s="88"/>
    </row>
    <row r="151" ht="15">
      <c r="A151" s="88"/>
    </row>
    <row r="152" ht="15">
      <c r="A152" s="88"/>
    </row>
    <row r="153" ht="15">
      <c r="A153" s="88"/>
    </row>
    <row r="154" ht="15">
      <c r="A154" s="88"/>
    </row>
    <row r="155" ht="15">
      <c r="A155" s="88"/>
    </row>
    <row r="156" ht="15">
      <c r="A156" s="88"/>
    </row>
    <row r="157" ht="15">
      <c r="A157" s="88"/>
    </row>
    <row r="158" ht="15">
      <c r="A158" s="88"/>
    </row>
    <row r="159" ht="15">
      <c r="A159" s="88"/>
    </row>
    <row r="160" ht="15">
      <c r="A160" s="88"/>
    </row>
    <row r="161" ht="15">
      <c r="A161" s="88"/>
    </row>
    <row r="162" ht="15">
      <c r="A162" s="88"/>
    </row>
    <row r="163" ht="15">
      <c r="A163" s="88"/>
    </row>
    <row r="164" ht="15">
      <c r="A164" s="88"/>
    </row>
    <row r="165" ht="15">
      <c r="A165" s="88"/>
    </row>
    <row r="166" ht="15">
      <c r="A166" s="88"/>
    </row>
    <row r="167" ht="15">
      <c r="A167" s="88"/>
    </row>
    <row r="168" ht="15">
      <c r="A168" s="88"/>
    </row>
    <row r="169" ht="15">
      <c r="A169" s="88"/>
    </row>
    <row r="170" ht="15">
      <c r="A170" s="88"/>
    </row>
    <row r="171" ht="15">
      <c r="A171" s="88"/>
    </row>
    <row r="172" ht="15">
      <c r="A172" s="88"/>
    </row>
    <row r="173" ht="15">
      <c r="A173" s="88"/>
    </row>
    <row r="174" ht="15">
      <c r="A174" s="88"/>
    </row>
    <row r="175" ht="15">
      <c r="A175" s="88"/>
    </row>
    <row r="176" ht="15">
      <c r="A176" s="88"/>
    </row>
    <row r="177" ht="15">
      <c r="A177" s="88"/>
    </row>
    <row r="178" ht="15">
      <c r="A178" s="88"/>
    </row>
    <row r="179" ht="15">
      <c r="A179" s="88"/>
    </row>
    <row r="180" ht="15">
      <c r="A180" s="88"/>
    </row>
    <row r="181" ht="15">
      <c r="A181" s="88"/>
    </row>
    <row r="182" ht="15">
      <c r="A182" s="88"/>
    </row>
    <row r="183" ht="15">
      <c r="A183" s="88"/>
    </row>
    <row r="184" ht="15">
      <c r="A184" s="88"/>
    </row>
    <row r="185" ht="15">
      <c r="A185" s="88"/>
    </row>
    <row r="186" ht="15">
      <c r="A186" s="88"/>
    </row>
    <row r="187" ht="15">
      <c r="A187" s="88"/>
    </row>
    <row r="188" ht="15">
      <c r="A188" s="88"/>
    </row>
    <row r="189" ht="15">
      <c r="A189" s="88"/>
    </row>
    <row r="190" ht="15">
      <c r="A190" s="88"/>
    </row>
    <row r="191" ht="15">
      <c r="A191" s="88"/>
    </row>
    <row r="192" ht="15">
      <c r="A192" s="88"/>
    </row>
    <row r="193" ht="15">
      <c r="A193" s="88"/>
    </row>
    <row r="194" ht="15">
      <c r="A194" s="88"/>
    </row>
    <row r="195" ht="15">
      <c r="A195" s="88"/>
    </row>
    <row r="196" ht="15">
      <c r="A196" s="88"/>
    </row>
    <row r="197" ht="15">
      <c r="A197" s="88"/>
    </row>
    <row r="198" ht="15">
      <c r="A198" s="88"/>
    </row>
    <row r="199" ht="15">
      <c r="A199" s="88"/>
    </row>
    <row r="200" ht="15">
      <c r="A200" s="88"/>
    </row>
    <row r="201" ht="15">
      <c r="A201" s="88"/>
    </row>
    <row r="202" ht="15">
      <c r="A202" s="88"/>
    </row>
    <row r="203" ht="15">
      <c r="A203" s="88"/>
    </row>
    <row r="204" ht="15">
      <c r="A204" s="88"/>
    </row>
    <row r="205" ht="15">
      <c r="A205" s="88"/>
    </row>
    <row r="206" ht="15">
      <c r="A206" s="88"/>
    </row>
    <row r="207" ht="15">
      <c r="A207" s="88"/>
    </row>
    <row r="208" ht="15">
      <c r="A208" s="88"/>
    </row>
    <row r="209" ht="15">
      <c r="A209" s="88"/>
    </row>
    <row r="210" ht="15">
      <c r="A210" s="88"/>
    </row>
    <row r="211" ht="15">
      <c r="A211" s="88"/>
    </row>
    <row r="212" ht="15">
      <c r="A212" s="88"/>
    </row>
    <row r="213" ht="15">
      <c r="A213" s="88"/>
    </row>
    <row r="214" ht="15">
      <c r="A214" s="88"/>
    </row>
    <row r="215" ht="15">
      <c r="A215" s="88"/>
    </row>
    <row r="216" ht="15">
      <c r="A216" s="88"/>
    </row>
    <row r="217" ht="15">
      <c r="A217" s="88"/>
    </row>
    <row r="218" ht="15">
      <c r="A218" s="88"/>
    </row>
    <row r="219" ht="15">
      <c r="A219" s="88"/>
    </row>
    <row r="220" ht="15">
      <c r="A220" s="88"/>
    </row>
    <row r="221" ht="15">
      <c r="A221" s="88"/>
    </row>
    <row r="222" ht="15">
      <c r="A222" s="88"/>
    </row>
    <row r="223" ht="15">
      <c r="A223" s="88"/>
    </row>
    <row r="224" ht="15">
      <c r="A224" s="88"/>
    </row>
    <row r="225" ht="15">
      <c r="A225" s="88"/>
    </row>
    <row r="226" ht="15">
      <c r="A226" s="88"/>
    </row>
    <row r="227" ht="15">
      <c r="A227" s="88"/>
    </row>
    <row r="228" ht="15">
      <c r="A228" s="88"/>
    </row>
    <row r="229" ht="15">
      <c r="A229" s="88"/>
    </row>
    <row r="230" ht="15">
      <c r="A230" s="88"/>
    </row>
    <row r="231" ht="15">
      <c r="A231" s="88"/>
    </row>
    <row r="232" ht="15">
      <c r="A232" s="88"/>
    </row>
    <row r="233" ht="15">
      <c r="A233" s="88"/>
    </row>
    <row r="234" ht="15">
      <c r="A234" s="88"/>
    </row>
    <row r="235" ht="15">
      <c r="A235" s="88"/>
    </row>
    <row r="236" ht="15">
      <c r="A236" s="88"/>
    </row>
    <row r="237" ht="15">
      <c r="A237" s="88"/>
    </row>
    <row r="238" ht="15">
      <c r="A238" s="88"/>
    </row>
    <row r="239" ht="15">
      <c r="A239" s="88"/>
    </row>
    <row r="240" ht="15">
      <c r="A240" s="88"/>
    </row>
    <row r="241" ht="15">
      <c r="A241" s="88"/>
    </row>
    <row r="242" ht="15">
      <c r="A242" s="88"/>
    </row>
    <row r="243" ht="15">
      <c r="A243" s="88"/>
    </row>
    <row r="244" ht="15">
      <c r="A244" s="88"/>
    </row>
    <row r="245" ht="15">
      <c r="A245" s="88"/>
    </row>
    <row r="246" ht="15">
      <c r="A246" s="88"/>
    </row>
    <row r="247" ht="15">
      <c r="A247" s="88"/>
    </row>
    <row r="248" ht="15">
      <c r="A248" s="88"/>
    </row>
    <row r="249" ht="15">
      <c r="A249" s="88"/>
    </row>
    <row r="250" ht="15">
      <c r="A250" s="88"/>
    </row>
    <row r="251" ht="15">
      <c r="A251" s="88"/>
    </row>
    <row r="252" ht="15">
      <c r="A252" s="88"/>
    </row>
    <row r="253" ht="15">
      <c r="A253" s="88"/>
    </row>
    <row r="254" ht="15">
      <c r="A254" s="88"/>
    </row>
    <row r="255" ht="15">
      <c r="A255" s="88"/>
    </row>
    <row r="256" ht="15">
      <c r="A256" s="88"/>
    </row>
    <row r="257" ht="15">
      <c r="A257" s="88"/>
    </row>
    <row r="258" ht="15">
      <c r="A258" s="88"/>
    </row>
    <row r="259" ht="15">
      <c r="A259" s="88"/>
    </row>
    <row r="260" ht="15">
      <c r="A260" s="88"/>
    </row>
    <row r="261" ht="15">
      <c r="A261" s="88"/>
    </row>
    <row r="262" ht="15">
      <c r="A262" s="88"/>
    </row>
    <row r="263" ht="15">
      <c r="A263" s="88"/>
    </row>
    <row r="264" ht="15">
      <c r="A264" s="88"/>
    </row>
    <row r="265" ht="15">
      <c r="A265" s="88"/>
    </row>
    <row r="266" ht="15">
      <c r="A266" s="88"/>
    </row>
    <row r="267" ht="15">
      <c r="A267" s="88"/>
    </row>
    <row r="268" ht="15">
      <c r="A268" s="88"/>
    </row>
    <row r="269" ht="15">
      <c r="A269" s="88"/>
    </row>
    <row r="270" ht="15">
      <c r="A270" s="88"/>
    </row>
    <row r="271" ht="15">
      <c r="A271" s="88"/>
    </row>
    <row r="272" ht="15">
      <c r="A272" s="88"/>
    </row>
    <row r="273" ht="15">
      <c r="A273" s="88"/>
    </row>
    <row r="274" ht="15">
      <c r="A274" s="88"/>
    </row>
    <row r="275" ht="15">
      <c r="A275" s="88"/>
    </row>
    <row r="276" ht="15">
      <c r="A276" s="88"/>
    </row>
    <row r="277" ht="15">
      <c r="A277" s="88"/>
    </row>
    <row r="278" ht="15">
      <c r="A278" s="88"/>
    </row>
    <row r="279" ht="15">
      <c r="A279" s="88"/>
    </row>
    <row r="280" ht="15">
      <c r="A280" s="88"/>
    </row>
    <row r="281" ht="15">
      <c r="A281" s="88"/>
    </row>
    <row r="282" ht="15">
      <c r="A282" s="88"/>
    </row>
    <row r="283" ht="15">
      <c r="A283" s="88"/>
    </row>
    <row r="284" ht="15">
      <c r="A284" s="88"/>
    </row>
    <row r="285" ht="15">
      <c r="A285" s="88"/>
    </row>
    <row r="286" ht="15">
      <c r="A286" s="88"/>
    </row>
    <row r="287" ht="15">
      <c r="A287" s="88"/>
    </row>
    <row r="288" ht="15">
      <c r="A288" s="88"/>
    </row>
    <row r="289" ht="15">
      <c r="A289" s="88"/>
    </row>
    <row r="290" ht="15">
      <c r="A290" s="88"/>
    </row>
    <row r="291" ht="15">
      <c r="A291" s="88"/>
    </row>
    <row r="292" ht="15">
      <c r="A292" s="88"/>
    </row>
    <row r="293" ht="15">
      <c r="A293" s="88"/>
    </row>
    <row r="294" ht="15">
      <c r="A294" s="88"/>
    </row>
    <row r="295" ht="15">
      <c r="A295" s="88"/>
    </row>
    <row r="296" ht="15">
      <c r="A296" s="88"/>
    </row>
    <row r="297" ht="15">
      <c r="A297" s="88"/>
    </row>
    <row r="298" ht="15">
      <c r="A298" s="88"/>
    </row>
    <row r="299" ht="15">
      <c r="A299" s="88"/>
    </row>
    <row r="300" ht="15">
      <c r="A300" s="88"/>
    </row>
    <row r="301" ht="15">
      <c r="A301" s="88"/>
    </row>
    <row r="302" ht="15">
      <c r="A302" s="88"/>
    </row>
    <row r="303" ht="15">
      <c r="A303" s="88"/>
    </row>
    <row r="304" ht="15">
      <c r="A304" s="88"/>
    </row>
    <row r="305" ht="15">
      <c r="A305" s="88"/>
    </row>
    <row r="306" ht="15">
      <c r="A306" s="88"/>
    </row>
    <row r="307" ht="15">
      <c r="A307" s="88"/>
    </row>
    <row r="308" ht="15">
      <c r="A308" s="88"/>
    </row>
    <row r="309" ht="15">
      <c r="A309" s="88"/>
    </row>
    <row r="310" ht="15">
      <c r="A310" s="88"/>
    </row>
    <row r="311" ht="15">
      <c r="A311" s="88"/>
    </row>
    <row r="312" ht="15">
      <c r="A312" s="88"/>
    </row>
    <row r="313" ht="15">
      <c r="A313" s="88"/>
    </row>
    <row r="314" ht="15">
      <c r="A314" s="88"/>
    </row>
    <row r="315" ht="15">
      <c r="A315" s="88"/>
    </row>
    <row r="316" ht="15">
      <c r="A316" s="88"/>
    </row>
    <row r="317" ht="15">
      <c r="A317" s="88"/>
    </row>
    <row r="318" ht="15">
      <c r="A318" s="88"/>
    </row>
    <row r="319" ht="15">
      <c r="A319" s="88"/>
    </row>
    <row r="320" ht="15">
      <c r="A320" s="88"/>
    </row>
    <row r="321" ht="15">
      <c r="A321" s="88"/>
    </row>
    <row r="322" ht="15">
      <c r="A322" s="88"/>
    </row>
    <row r="323" ht="15">
      <c r="A323" s="88"/>
    </row>
    <row r="324" ht="15">
      <c r="A324" s="88"/>
    </row>
    <row r="325" ht="15">
      <c r="A325" s="88"/>
    </row>
    <row r="326" ht="15">
      <c r="A326" s="88"/>
    </row>
    <row r="327" ht="15">
      <c r="A327" s="88"/>
    </row>
    <row r="328" ht="15">
      <c r="A328" s="88"/>
    </row>
    <row r="329" ht="15">
      <c r="A329" s="88"/>
    </row>
    <row r="330" ht="15">
      <c r="A330" s="88"/>
    </row>
    <row r="331" ht="15">
      <c r="A331" s="88"/>
    </row>
    <row r="332" ht="15">
      <c r="A332" s="88"/>
    </row>
    <row r="333" ht="15">
      <c r="A333" s="88"/>
    </row>
    <row r="334" ht="15">
      <c r="A334" s="88"/>
    </row>
    <row r="335" ht="15">
      <c r="A335" s="88"/>
    </row>
    <row r="336" ht="15">
      <c r="A336" s="88"/>
    </row>
    <row r="337" ht="15">
      <c r="A337" s="88"/>
    </row>
    <row r="338" ht="15">
      <c r="A338" s="88"/>
    </row>
    <row r="339" ht="15">
      <c r="A339" s="88"/>
    </row>
    <row r="340" ht="15">
      <c r="A340" s="88"/>
    </row>
    <row r="341" ht="15">
      <c r="A341" s="88"/>
    </row>
    <row r="342" ht="15">
      <c r="A342" s="88"/>
    </row>
    <row r="343" ht="15">
      <c r="A343" s="88"/>
    </row>
    <row r="344" ht="15">
      <c r="A344" s="88"/>
    </row>
    <row r="345" ht="15">
      <c r="A345" s="88"/>
    </row>
    <row r="346" ht="15">
      <c r="A346" s="88"/>
    </row>
    <row r="347" ht="15">
      <c r="A347" s="88"/>
    </row>
    <row r="348" ht="15">
      <c r="A348" s="88"/>
    </row>
    <row r="349" ht="15">
      <c r="A349" s="88"/>
    </row>
    <row r="350" ht="15">
      <c r="A350" s="88"/>
    </row>
    <row r="351" ht="15">
      <c r="A351" s="88"/>
    </row>
    <row r="352" ht="15">
      <c r="A352" s="88"/>
    </row>
    <row r="353" ht="15">
      <c r="A353" s="88"/>
    </row>
    <row r="354" ht="15">
      <c r="A354" s="88"/>
    </row>
    <row r="355" ht="15">
      <c r="A355" s="88"/>
    </row>
    <row r="356" ht="15">
      <c r="A356" s="88"/>
    </row>
    <row r="357" ht="15">
      <c r="A357" s="88"/>
    </row>
    <row r="358" ht="15">
      <c r="A358" s="88"/>
    </row>
    <row r="359" ht="15">
      <c r="A359" s="88"/>
    </row>
    <row r="360" ht="15">
      <c r="A360" s="88"/>
    </row>
    <row r="361" ht="15">
      <c r="A361" s="88"/>
    </row>
    <row r="362" ht="15">
      <c r="A362" s="88"/>
    </row>
    <row r="363" ht="15">
      <c r="A363" s="88"/>
    </row>
    <row r="364" ht="15">
      <c r="A364" s="88"/>
    </row>
    <row r="365" ht="15">
      <c r="A365" s="88"/>
    </row>
    <row r="366" ht="15">
      <c r="A366" s="88"/>
    </row>
    <row r="367" ht="15">
      <c r="A367" s="88"/>
    </row>
    <row r="368" ht="15">
      <c r="A368" s="88"/>
    </row>
    <row r="369" ht="15">
      <c r="A369" s="88"/>
    </row>
    <row r="370" ht="15">
      <c r="A370" s="88"/>
    </row>
    <row r="371" ht="15">
      <c r="A371" s="88"/>
    </row>
    <row r="372" ht="15">
      <c r="A372" s="88"/>
    </row>
    <row r="373" ht="15">
      <c r="A373" s="88"/>
    </row>
    <row r="374" ht="15">
      <c r="A374" s="88"/>
    </row>
    <row r="375" ht="15">
      <c r="A375" s="88"/>
    </row>
    <row r="376" ht="15">
      <c r="A376" s="88"/>
    </row>
    <row r="377" ht="15">
      <c r="A377" s="88"/>
    </row>
    <row r="378" ht="15">
      <c r="A378" s="88"/>
    </row>
    <row r="379" ht="15">
      <c r="A379" s="88"/>
    </row>
    <row r="380" ht="15">
      <c r="A380" s="88"/>
    </row>
    <row r="381" ht="15">
      <c r="A381" s="88"/>
    </row>
    <row r="382" ht="15">
      <c r="A382" s="88"/>
    </row>
    <row r="383" ht="15">
      <c r="A383" s="88"/>
    </row>
    <row r="384" ht="15">
      <c r="A384" s="88"/>
    </row>
    <row r="385" ht="15">
      <c r="A385" s="88"/>
    </row>
    <row r="386" ht="15">
      <c r="A386" s="88"/>
    </row>
    <row r="387" ht="15">
      <c r="A387" s="88"/>
    </row>
    <row r="388" ht="15">
      <c r="A388" s="88"/>
    </row>
    <row r="389" ht="15">
      <c r="A389" s="88"/>
    </row>
    <row r="390" ht="15">
      <c r="A390" s="88"/>
    </row>
    <row r="391" ht="15">
      <c r="A391" s="88"/>
    </row>
    <row r="392" ht="15">
      <c r="A392" s="88"/>
    </row>
    <row r="393" ht="15">
      <c r="A393" s="88"/>
    </row>
    <row r="394" ht="15">
      <c r="A394" s="88"/>
    </row>
    <row r="395" ht="15">
      <c r="A395" s="88"/>
    </row>
    <row r="396" ht="15">
      <c r="A396" s="88"/>
    </row>
    <row r="397" ht="15">
      <c r="A397" s="88"/>
    </row>
    <row r="398" ht="15">
      <c r="A398" s="88"/>
    </row>
    <row r="399" ht="15">
      <c r="A399" s="88"/>
    </row>
    <row r="400" ht="15">
      <c r="A400" s="88"/>
    </row>
    <row r="401" ht="15">
      <c r="A401" s="88"/>
    </row>
    <row r="402" ht="15">
      <c r="A402" s="88"/>
    </row>
    <row r="403" ht="15">
      <c r="A403" s="88"/>
    </row>
    <row r="404" ht="15">
      <c r="A404" s="88"/>
    </row>
    <row r="405" ht="15">
      <c r="A405" s="88"/>
    </row>
    <row r="406" ht="15">
      <c r="A406" s="88"/>
    </row>
    <row r="407" ht="15">
      <c r="A407" s="88"/>
    </row>
    <row r="408" ht="15">
      <c r="A408" s="88"/>
    </row>
    <row r="409" ht="15">
      <c r="A409" s="88"/>
    </row>
    <row r="410" ht="15">
      <c r="A410" s="88"/>
    </row>
    <row r="411" ht="15">
      <c r="A411" s="88"/>
    </row>
    <row r="412" ht="15">
      <c r="A412" s="88"/>
    </row>
    <row r="413" ht="15">
      <c r="A413" s="88"/>
    </row>
    <row r="414" ht="15">
      <c r="A414" s="88"/>
    </row>
    <row r="415" ht="15">
      <c r="A415" s="88"/>
    </row>
    <row r="416" ht="15">
      <c r="A416" s="88"/>
    </row>
    <row r="417" ht="15">
      <c r="A417" s="88"/>
    </row>
    <row r="418" ht="15">
      <c r="A418" s="88"/>
    </row>
    <row r="419" ht="15">
      <c r="A419" s="88"/>
    </row>
    <row r="420" ht="15">
      <c r="A420" s="88"/>
    </row>
    <row r="421" ht="15">
      <c r="A421" s="88"/>
    </row>
    <row r="422" ht="15">
      <c r="A422" s="88"/>
    </row>
    <row r="423" ht="15">
      <c r="A423" s="88"/>
    </row>
    <row r="424" ht="15">
      <c r="A424" s="88"/>
    </row>
    <row r="425" ht="15">
      <c r="A425" s="88"/>
    </row>
    <row r="426" ht="15">
      <c r="A426" s="88"/>
    </row>
    <row r="427" ht="15">
      <c r="A427" s="88"/>
    </row>
    <row r="428" ht="15">
      <c r="A428" s="88"/>
    </row>
    <row r="429" ht="15">
      <c r="A429" s="88"/>
    </row>
    <row r="430" ht="15">
      <c r="A430" s="88"/>
    </row>
    <row r="431" ht="15">
      <c r="A431" s="88"/>
    </row>
    <row r="432" ht="15">
      <c r="A432" s="88"/>
    </row>
    <row r="433" ht="15">
      <c r="A433" s="88"/>
    </row>
    <row r="434" ht="15">
      <c r="A434" s="88"/>
    </row>
    <row r="435" ht="15">
      <c r="A435" s="88"/>
    </row>
    <row r="436" ht="15">
      <c r="A436" s="88"/>
    </row>
    <row r="437" ht="15">
      <c r="A437" s="88"/>
    </row>
    <row r="438" ht="15">
      <c r="A438" s="88"/>
    </row>
    <row r="439" ht="15">
      <c r="A439" s="88"/>
    </row>
    <row r="440" ht="15">
      <c r="A440" s="88"/>
    </row>
    <row r="441" ht="15">
      <c r="A441" s="88"/>
    </row>
    <row r="442" ht="15">
      <c r="A442" s="88"/>
    </row>
    <row r="443" ht="15">
      <c r="A443" s="88"/>
    </row>
    <row r="444" ht="15">
      <c r="A444" s="88"/>
    </row>
    <row r="445" ht="15">
      <c r="A445" s="88"/>
    </row>
    <row r="446" ht="15">
      <c r="A446" s="88"/>
    </row>
    <row r="447" ht="15">
      <c r="A447" s="88"/>
    </row>
    <row r="448" ht="15">
      <c r="A448" s="88"/>
    </row>
    <row r="449" ht="15">
      <c r="A449" s="88"/>
    </row>
    <row r="450" ht="15">
      <c r="A450" s="88"/>
    </row>
    <row r="451" ht="15">
      <c r="A451" s="88"/>
    </row>
    <row r="452" ht="15">
      <c r="A452" s="88"/>
    </row>
    <row r="453" ht="15">
      <c r="A453" s="88"/>
    </row>
    <row r="454" ht="15">
      <c r="A454" s="88"/>
    </row>
    <row r="455" ht="15">
      <c r="A455" s="88"/>
    </row>
    <row r="456" ht="15">
      <c r="A456" s="88"/>
    </row>
    <row r="457" ht="15">
      <c r="A457" s="88"/>
    </row>
    <row r="458" ht="15">
      <c r="A458" s="88"/>
    </row>
    <row r="459" ht="15">
      <c r="A459" s="88"/>
    </row>
    <row r="460" ht="15">
      <c r="A460" s="88"/>
    </row>
    <row r="461" ht="15">
      <c r="A461" s="88"/>
    </row>
    <row r="462" ht="15">
      <c r="A462" s="88"/>
    </row>
    <row r="463" ht="15">
      <c r="A463" s="88"/>
    </row>
    <row r="464" ht="15">
      <c r="A464" s="88"/>
    </row>
    <row r="465" ht="15">
      <c r="A465" s="88"/>
    </row>
    <row r="466" ht="15">
      <c r="A466" s="88"/>
    </row>
    <row r="467" ht="15">
      <c r="A467" s="88"/>
    </row>
    <row r="468" ht="15">
      <c r="A468" s="88"/>
    </row>
    <row r="469" ht="15">
      <c r="A469" s="88"/>
    </row>
    <row r="470" ht="15">
      <c r="A470" s="88"/>
    </row>
    <row r="471" ht="15">
      <c r="A471" s="88"/>
    </row>
    <row r="472" ht="15">
      <c r="A472" s="88"/>
    </row>
    <row r="473" ht="15">
      <c r="A473" s="8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Ejner Berrig</dc:creator>
  <cp:keywords/>
  <dc:description/>
  <cp:lastModifiedBy>berrig</cp:lastModifiedBy>
  <cp:lastPrinted>2006-08-29T10:19:21Z</cp:lastPrinted>
  <dcterms:created xsi:type="dcterms:W3CDTF">2005-03-30T09:31:58Z</dcterms:created>
  <dcterms:modified xsi:type="dcterms:W3CDTF">2006-11-27T10:04:13Z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