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41" windowWidth="15735" windowHeight="9345" activeTab="2"/>
  </bookViews>
  <sheets>
    <sheet name="dipoles and multipoles" sheetId="1" r:id="rId1"/>
    <sheet name="dipoles param's" sheetId="2" r:id="rId2"/>
    <sheet name="multipoles stacks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chanel</author>
  </authors>
  <commentList>
    <comment ref="B6" authorId="0">
      <text>
        <r>
          <rPr>
            <b/>
            <sz val="8"/>
            <rFont val="Tahoma"/>
            <family val="0"/>
          </rPr>
          <t>multipoles type B</t>
        </r>
      </text>
    </comment>
    <comment ref="B8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multipoles type B</t>
        </r>
      </text>
    </comment>
    <comment ref="B14" authorId="0">
      <text>
        <r>
          <rPr>
            <b/>
            <sz val="8"/>
            <rFont val="Tahoma"/>
            <family val="0"/>
          </rPr>
          <t>multipoles type B</t>
        </r>
      </text>
    </comment>
    <comment ref="C14" authorId="0">
      <text>
        <r>
          <rPr>
            <b/>
            <sz val="8"/>
            <rFont val="Tahoma"/>
            <family val="0"/>
          </rPr>
          <t>multipoles type B</t>
        </r>
      </text>
    </comment>
    <comment ref="B24" authorId="0">
      <text>
        <r>
          <rPr>
            <b/>
            <sz val="8"/>
            <rFont val="Tahoma"/>
            <family val="0"/>
          </rPr>
          <t>multipoles type B</t>
        </r>
      </text>
    </comment>
    <comment ref="C24" authorId="0">
      <text>
        <r>
          <rPr>
            <b/>
            <sz val="8"/>
            <rFont val="Tahoma"/>
            <family val="0"/>
          </rPr>
          <t>multipoles type B</t>
        </r>
      </text>
    </comment>
    <comment ref="B26" authorId="0">
      <text>
        <r>
          <rPr>
            <b/>
            <sz val="8"/>
            <rFont val="Tahoma"/>
            <family val="0"/>
          </rPr>
          <t>multipoles type B</t>
        </r>
      </text>
    </comment>
    <comment ref="C26" authorId="0">
      <text>
        <r>
          <rPr>
            <b/>
            <sz val="8"/>
            <rFont val="Tahoma"/>
            <family val="0"/>
          </rPr>
          <t>multipoles type B</t>
        </r>
      </text>
    </comment>
    <comment ref="B29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dipoles type 2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dipoles type 2
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dipole h etV type 1</t>
        </r>
      </text>
    </comment>
    <comment ref="F18" authorId="0">
      <text>
        <r>
          <rPr>
            <b/>
            <sz val="8"/>
            <rFont val="Tahoma"/>
            <family val="0"/>
          </rPr>
          <t>dipole h etV type 1</t>
        </r>
      </text>
    </comment>
    <comment ref="F20" authorId="0">
      <text>
        <r>
          <rPr>
            <b/>
            <sz val="8"/>
            <rFont val="Tahoma"/>
            <family val="0"/>
          </rPr>
          <t>dipole h etV type 1</t>
        </r>
      </text>
    </comment>
    <comment ref="G30" authorId="0">
      <text>
        <r>
          <rPr>
            <b/>
            <sz val="8"/>
            <rFont val="Tahoma"/>
            <family val="0"/>
          </rPr>
          <t>dipole type 5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dipole type 5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dipole 6</t>
        </r>
      </text>
    </comment>
    <comment ref="H10" authorId="0">
      <text>
        <r>
          <rPr>
            <b/>
            <sz val="8"/>
            <rFont val="Tahoma"/>
            <family val="0"/>
          </rPr>
          <t>multipoles type IIA</t>
        </r>
      </text>
    </comment>
    <comment ref="H18" authorId="0">
      <text>
        <r>
          <rPr>
            <b/>
            <sz val="8"/>
            <rFont val="Tahoma"/>
            <family val="0"/>
          </rPr>
          <t>multipoles type IIA</t>
        </r>
      </text>
    </comment>
    <comment ref="H26" authorId="0">
      <text>
        <r>
          <rPr>
            <b/>
            <sz val="8"/>
            <rFont val="Tahoma"/>
            <family val="0"/>
          </rPr>
          <t>multipoles type IIA</t>
        </r>
      </text>
    </comment>
    <comment ref="H34" authorId="0">
      <text>
        <r>
          <rPr>
            <b/>
            <sz val="8"/>
            <rFont val="Tahoma"/>
            <family val="0"/>
          </rPr>
          <t>multipoles type IIA</t>
        </r>
      </text>
    </comment>
    <comment ref="J4" authorId="0">
      <text>
        <r>
          <rPr>
            <b/>
            <sz val="8"/>
            <rFont val="Tahoma"/>
            <family val="0"/>
          </rPr>
          <t>multipoles type IA</t>
        </r>
      </text>
    </comment>
    <comment ref="J8" authorId="0">
      <text>
        <r>
          <rPr>
            <b/>
            <sz val="8"/>
            <rFont val="Tahoma"/>
            <family val="0"/>
          </rPr>
          <t>multipoles type IA</t>
        </r>
      </text>
    </comment>
    <comment ref="K6" authorId="0">
      <text>
        <r>
          <rPr>
            <b/>
            <sz val="8"/>
            <rFont val="Tahoma"/>
            <family val="0"/>
          </rPr>
          <t>multipoles type IA</t>
        </r>
      </text>
    </comment>
    <comment ref="J12" authorId="0">
      <text>
        <r>
          <rPr>
            <b/>
            <sz val="8"/>
            <rFont val="Tahoma"/>
            <family val="0"/>
          </rPr>
          <t>multipoles type IA</t>
        </r>
      </text>
    </comment>
    <comment ref="K14" authorId="0">
      <text>
        <r>
          <rPr>
            <b/>
            <sz val="8"/>
            <rFont val="Tahoma"/>
            <family val="0"/>
          </rPr>
          <t>multipoles type IA</t>
        </r>
      </text>
    </comment>
    <comment ref="J16" authorId="0">
      <text>
        <r>
          <rPr>
            <b/>
            <sz val="8"/>
            <rFont val="Tahoma"/>
            <family val="0"/>
          </rPr>
          <t>multipoles type IA</t>
        </r>
      </text>
    </comment>
    <comment ref="J20" authorId="0">
      <text>
        <r>
          <rPr>
            <b/>
            <sz val="8"/>
            <rFont val="Tahoma"/>
            <family val="0"/>
          </rPr>
          <t>multipoles type IA</t>
        </r>
      </text>
    </comment>
    <comment ref="K22" authorId="0">
      <text>
        <r>
          <rPr>
            <b/>
            <sz val="8"/>
            <rFont val="Tahoma"/>
            <family val="0"/>
          </rPr>
          <t>multipoles type IA</t>
        </r>
      </text>
    </comment>
    <comment ref="J24" authorId="0">
      <text>
        <r>
          <rPr>
            <b/>
            <sz val="8"/>
            <rFont val="Tahoma"/>
            <family val="0"/>
          </rPr>
          <t>multipoles type IA</t>
        </r>
      </text>
    </comment>
    <comment ref="J28" authorId="0">
      <text>
        <r>
          <rPr>
            <b/>
            <sz val="8"/>
            <rFont val="Tahoma"/>
            <family val="0"/>
          </rPr>
          <t>multipoles type IA</t>
        </r>
      </text>
    </comment>
    <comment ref="K30" authorId="0">
      <text>
        <r>
          <rPr>
            <b/>
            <sz val="8"/>
            <rFont val="Tahoma"/>
            <family val="0"/>
          </rPr>
          <t>multipoles type IA</t>
        </r>
      </text>
    </comment>
    <comment ref="J32" authorId="0">
      <text>
        <r>
          <rPr>
            <b/>
            <sz val="8"/>
            <rFont val="Tahoma"/>
            <family val="0"/>
          </rPr>
          <t>multipoles type IA</t>
        </r>
      </text>
    </comment>
    <comment ref="L4" authorId="0">
      <text>
        <r>
          <rPr>
            <b/>
            <sz val="8"/>
            <rFont val="Tahoma"/>
            <family val="0"/>
          </rPr>
          <t>multipoles type IA</t>
        </r>
      </text>
    </comment>
    <comment ref="L6" authorId="0">
      <text>
        <r>
          <rPr>
            <b/>
            <sz val="8"/>
            <rFont val="Tahoma"/>
            <family val="0"/>
          </rPr>
          <t>multipoles type IA</t>
        </r>
      </text>
    </comment>
    <comment ref="L8" authorId="0">
      <text>
        <r>
          <rPr>
            <b/>
            <sz val="8"/>
            <rFont val="Tahoma"/>
            <family val="0"/>
          </rPr>
          <t>multipoles type IA</t>
        </r>
      </text>
    </comment>
    <comment ref="L12" authorId="0">
      <text>
        <r>
          <rPr>
            <b/>
            <sz val="8"/>
            <rFont val="Tahoma"/>
            <family val="0"/>
          </rPr>
          <t>multipoles type IA</t>
        </r>
      </text>
    </comment>
    <comment ref="L14" authorId="0">
      <text>
        <r>
          <rPr>
            <b/>
            <sz val="8"/>
            <rFont val="Tahoma"/>
            <family val="0"/>
          </rPr>
          <t>multipoles type IA</t>
        </r>
      </text>
    </comment>
    <comment ref="L16" authorId="0">
      <text>
        <r>
          <rPr>
            <b/>
            <sz val="8"/>
            <rFont val="Tahoma"/>
            <family val="0"/>
          </rPr>
          <t>multipoles type IA</t>
        </r>
      </text>
    </comment>
    <comment ref="L20" authorId="0">
      <text>
        <r>
          <rPr>
            <b/>
            <sz val="8"/>
            <rFont val="Tahoma"/>
            <family val="0"/>
          </rPr>
          <t>multipoles type IA</t>
        </r>
      </text>
    </comment>
    <comment ref="L22" authorId="0">
      <text>
        <r>
          <rPr>
            <b/>
            <sz val="8"/>
            <rFont val="Tahoma"/>
            <family val="0"/>
          </rPr>
          <t>multipoles type IA</t>
        </r>
      </text>
    </comment>
    <comment ref="L24" authorId="0">
      <text>
        <r>
          <rPr>
            <b/>
            <sz val="8"/>
            <rFont val="Tahoma"/>
            <family val="0"/>
          </rPr>
          <t>multipoles type IA</t>
        </r>
      </text>
    </comment>
    <comment ref="L28" authorId="0">
      <text>
        <r>
          <rPr>
            <b/>
            <sz val="8"/>
            <rFont val="Tahoma"/>
            <family val="0"/>
          </rPr>
          <t>multipoles type IA</t>
        </r>
      </text>
    </comment>
    <comment ref="L30" authorId="0">
      <text>
        <r>
          <rPr>
            <b/>
            <sz val="8"/>
            <rFont val="Tahoma"/>
            <family val="0"/>
          </rPr>
          <t>multipoles type IA</t>
        </r>
      </text>
    </comment>
    <comment ref="L32" authorId="0">
      <text>
        <r>
          <rPr>
            <b/>
            <sz val="8"/>
            <rFont val="Tahoma"/>
            <family val="0"/>
          </rPr>
          <t>multipoles type IA</t>
        </r>
      </text>
    </comment>
    <comment ref="P4" authorId="0">
      <text>
        <r>
          <rPr>
            <b/>
            <sz val="8"/>
            <rFont val="Tahoma"/>
            <family val="0"/>
          </rPr>
          <t>multipoles type IA</t>
        </r>
      </text>
    </comment>
    <comment ref="P6" authorId="0">
      <text>
        <r>
          <rPr>
            <b/>
            <sz val="8"/>
            <rFont val="Tahoma"/>
            <family val="0"/>
          </rPr>
          <t>multipoles type IA</t>
        </r>
      </text>
    </comment>
    <comment ref="P8" authorId="0">
      <text>
        <r>
          <rPr>
            <b/>
            <sz val="8"/>
            <rFont val="Tahoma"/>
            <family val="0"/>
          </rPr>
          <t>multipoles type IA</t>
        </r>
      </text>
    </comment>
    <comment ref="P12" authorId="0">
      <text>
        <r>
          <rPr>
            <b/>
            <sz val="8"/>
            <rFont val="Tahoma"/>
            <family val="0"/>
          </rPr>
          <t>multipoles type IA</t>
        </r>
      </text>
    </comment>
    <comment ref="P14" authorId="0">
      <text>
        <r>
          <rPr>
            <b/>
            <sz val="8"/>
            <rFont val="Tahoma"/>
            <family val="0"/>
          </rPr>
          <t>multipoles type IA</t>
        </r>
      </text>
    </comment>
    <comment ref="P16" authorId="0">
      <text>
        <r>
          <rPr>
            <b/>
            <sz val="8"/>
            <rFont val="Tahoma"/>
            <family val="0"/>
          </rPr>
          <t>multipoles type IA</t>
        </r>
      </text>
    </comment>
    <comment ref="P20" authorId="0">
      <text>
        <r>
          <rPr>
            <b/>
            <sz val="8"/>
            <rFont val="Tahoma"/>
            <family val="0"/>
          </rPr>
          <t>multipoles type IA</t>
        </r>
      </text>
    </comment>
    <comment ref="P22" authorId="0">
      <text>
        <r>
          <rPr>
            <b/>
            <sz val="8"/>
            <rFont val="Tahoma"/>
            <family val="0"/>
          </rPr>
          <t>multipoles type IA</t>
        </r>
      </text>
    </comment>
    <comment ref="P24" authorId="0">
      <text>
        <r>
          <rPr>
            <b/>
            <sz val="8"/>
            <rFont val="Tahoma"/>
            <family val="0"/>
          </rPr>
          <t>multipoles type IA</t>
        </r>
      </text>
    </comment>
    <comment ref="P28" authorId="0">
      <text>
        <r>
          <rPr>
            <b/>
            <sz val="8"/>
            <rFont val="Tahoma"/>
            <family val="0"/>
          </rPr>
          <t>multipoles type IA</t>
        </r>
      </text>
    </comment>
    <comment ref="P30" authorId="0">
      <text>
        <r>
          <rPr>
            <b/>
            <sz val="8"/>
            <rFont val="Tahoma"/>
            <family val="0"/>
          </rPr>
          <t>multipoles type IA</t>
        </r>
      </text>
    </comment>
    <comment ref="P32" authorId="0">
      <text>
        <r>
          <rPr>
            <b/>
            <sz val="8"/>
            <rFont val="Tahoma"/>
            <family val="0"/>
          </rPr>
          <t>multipoles type IA</t>
        </r>
      </text>
    </comment>
    <comment ref="L10" authorId="0">
      <text>
        <r>
          <rPr>
            <b/>
            <sz val="8"/>
            <rFont val="Tahoma"/>
            <family val="0"/>
          </rPr>
          <t>multipoles type IIA</t>
        </r>
      </text>
    </comment>
    <comment ref="L18" authorId="0">
      <text>
        <r>
          <rPr>
            <b/>
            <sz val="8"/>
            <rFont val="Tahoma"/>
            <family val="0"/>
          </rPr>
          <t>multipoles type IIA</t>
        </r>
      </text>
    </comment>
    <comment ref="L26" authorId="0">
      <text>
        <r>
          <rPr>
            <b/>
            <sz val="8"/>
            <rFont val="Tahoma"/>
            <family val="0"/>
          </rPr>
          <t>multipoles type IIA</t>
        </r>
      </text>
    </comment>
    <comment ref="L34" authorId="0">
      <text>
        <r>
          <rPr>
            <b/>
            <sz val="8"/>
            <rFont val="Tahoma"/>
            <family val="0"/>
          </rPr>
          <t>multipoles type IIA</t>
        </r>
      </text>
    </comment>
    <comment ref="P34" authorId="0">
      <text>
        <r>
          <rPr>
            <b/>
            <sz val="8"/>
            <rFont val="Tahoma"/>
            <family val="0"/>
          </rPr>
          <t>multipoles type IIA</t>
        </r>
      </text>
    </comment>
    <comment ref="P26" authorId="0">
      <text>
        <r>
          <rPr>
            <b/>
            <sz val="8"/>
            <rFont val="Tahoma"/>
            <family val="0"/>
          </rPr>
          <t>multipoles type IIA</t>
        </r>
      </text>
    </comment>
    <comment ref="P18" authorId="0">
      <text>
        <r>
          <rPr>
            <b/>
            <sz val="8"/>
            <rFont val="Tahoma"/>
            <family val="0"/>
          </rPr>
          <t>multipoles type IIA</t>
        </r>
      </text>
    </comment>
    <comment ref="P10" authorId="0">
      <text>
        <r>
          <rPr>
            <b/>
            <sz val="8"/>
            <rFont val="Tahoma"/>
            <family val="0"/>
          </rPr>
          <t>multipoles type IIA</t>
        </r>
      </text>
    </comment>
    <comment ref="N26" authorId="0">
      <text>
        <r>
          <rPr>
            <b/>
            <sz val="8"/>
            <rFont val="Tahoma"/>
            <family val="0"/>
          </rPr>
          <t>multipoles type B</t>
        </r>
      </text>
    </comment>
    <comment ref="R26" authorId="0">
      <text>
        <r>
          <rPr>
            <b/>
            <sz val="8"/>
            <rFont val="Tahoma"/>
            <family val="0"/>
          </rPr>
          <t>multipoles type B</t>
        </r>
      </text>
    </comment>
    <comment ref="N24" authorId="0">
      <text>
        <r>
          <rPr>
            <b/>
            <sz val="8"/>
            <rFont val="Tahoma"/>
            <family val="0"/>
          </rPr>
          <t>multipoles type B</t>
        </r>
      </text>
    </comment>
    <comment ref="R24" authorId="0">
      <text>
        <r>
          <rPr>
            <b/>
            <sz val="8"/>
            <rFont val="Tahoma"/>
            <family val="0"/>
          </rPr>
          <t>multipoles type B</t>
        </r>
      </text>
    </comment>
    <comment ref="N14" authorId="0">
      <text>
        <r>
          <rPr>
            <b/>
            <sz val="8"/>
            <rFont val="Tahoma"/>
            <family val="0"/>
          </rPr>
          <t>multipoles type B</t>
        </r>
      </text>
    </comment>
    <comment ref="R14" authorId="0">
      <text>
        <r>
          <rPr>
            <b/>
            <sz val="8"/>
            <rFont val="Tahoma"/>
            <family val="0"/>
          </rPr>
          <t>multipoles type B</t>
        </r>
      </text>
    </comment>
    <comment ref="N6" authorId="0">
      <text>
        <r>
          <rPr>
            <b/>
            <sz val="8"/>
            <rFont val="Tahoma"/>
            <family val="0"/>
          </rPr>
          <t>multipoles type B</t>
        </r>
      </text>
    </comment>
    <comment ref="R6" authorId="0">
      <text>
        <r>
          <rPr>
            <b/>
            <sz val="8"/>
            <rFont val="Tahoma"/>
            <family val="0"/>
          </rPr>
          <t>multipoles type B</t>
        </r>
      </text>
    </comment>
    <comment ref="M7" authorId="0">
      <text>
        <r>
          <rPr>
            <b/>
            <sz val="8"/>
            <rFont val="Tahoma"/>
            <family val="0"/>
          </rPr>
          <t>multipoles type IIB</t>
        </r>
      </text>
    </comment>
    <comment ref="Q7" authorId="0">
      <text>
        <r>
          <rPr>
            <b/>
            <sz val="8"/>
            <rFont val="Tahoma"/>
            <family val="0"/>
          </rPr>
          <t>multipoles type IIB</t>
        </r>
      </text>
    </comment>
    <comment ref="S9" authorId="0">
      <text>
        <r>
          <rPr>
            <b/>
            <sz val="8"/>
            <rFont val="Tahoma"/>
            <family val="0"/>
          </rPr>
          <t>multipoles type A</t>
        </r>
      </text>
    </comment>
    <comment ref="Q9" authorId="0">
      <text>
        <r>
          <rPr>
            <b/>
            <sz val="8"/>
            <rFont val="Tahoma"/>
            <family val="0"/>
          </rPr>
          <t>multipoles type A</t>
        </r>
      </text>
    </comment>
    <comment ref="O9" authorId="0">
      <text>
        <r>
          <rPr>
            <b/>
            <sz val="8"/>
            <rFont val="Tahoma"/>
            <family val="0"/>
          </rPr>
          <t>multipoles type A</t>
        </r>
      </text>
    </comment>
    <comment ref="M9" authorId="0">
      <text>
        <r>
          <rPr>
            <b/>
            <sz val="8"/>
            <rFont val="Tahoma"/>
            <family val="0"/>
          </rPr>
          <t>multipoles type A</t>
        </r>
      </text>
    </comment>
    <comment ref="M13" authorId="0">
      <text>
        <r>
          <rPr>
            <b/>
            <sz val="8"/>
            <rFont val="Tahoma"/>
            <family val="0"/>
          </rPr>
          <t>multipoles type A</t>
        </r>
      </text>
    </comment>
    <comment ref="O13" authorId="0">
      <text>
        <r>
          <rPr>
            <b/>
            <sz val="8"/>
            <rFont val="Tahoma"/>
            <family val="0"/>
          </rPr>
          <t>multipoles type A</t>
        </r>
      </text>
    </comment>
    <comment ref="Q13" authorId="0">
      <text>
        <r>
          <rPr>
            <b/>
            <sz val="8"/>
            <rFont val="Tahoma"/>
            <family val="0"/>
          </rPr>
          <t>multipoles type A</t>
        </r>
      </text>
    </comment>
    <comment ref="S13" authorId="0">
      <text>
        <r>
          <rPr>
            <b/>
            <sz val="8"/>
            <rFont val="Tahoma"/>
            <family val="0"/>
          </rPr>
          <t>multipoles type A</t>
        </r>
      </text>
    </comment>
    <comment ref="M19" authorId="0">
      <text>
        <r>
          <rPr>
            <b/>
            <sz val="8"/>
            <rFont val="Tahoma"/>
            <family val="0"/>
          </rPr>
          <t>multipoles type A</t>
        </r>
      </text>
    </comment>
    <comment ref="O19" authorId="0">
      <text>
        <r>
          <rPr>
            <b/>
            <sz val="8"/>
            <rFont val="Tahoma"/>
            <family val="0"/>
          </rPr>
          <t>multipoles type A</t>
        </r>
      </text>
    </comment>
    <comment ref="Q19" authorId="0">
      <text>
        <r>
          <rPr>
            <b/>
            <sz val="8"/>
            <rFont val="Tahoma"/>
            <family val="0"/>
          </rPr>
          <t>multipoles type A</t>
        </r>
      </text>
    </comment>
    <comment ref="S19" authorId="0">
      <text>
        <r>
          <rPr>
            <b/>
            <sz val="8"/>
            <rFont val="Tahoma"/>
            <family val="0"/>
          </rPr>
          <t>multipoles type A</t>
        </r>
      </text>
    </comment>
    <comment ref="M25" authorId="0">
      <text>
        <r>
          <rPr>
            <b/>
            <sz val="8"/>
            <rFont val="Tahoma"/>
            <family val="0"/>
          </rPr>
          <t>multipoles type A</t>
        </r>
      </text>
    </comment>
    <comment ref="O25" authorId="0">
      <text>
        <r>
          <rPr>
            <b/>
            <sz val="8"/>
            <rFont val="Tahoma"/>
            <family val="0"/>
          </rPr>
          <t>multipoles type A</t>
        </r>
      </text>
    </comment>
    <comment ref="Q25" authorId="0">
      <text>
        <r>
          <rPr>
            <b/>
            <sz val="8"/>
            <rFont val="Tahoma"/>
            <family val="0"/>
          </rPr>
          <t>multipoles type A</t>
        </r>
      </text>
    </comment>
    <comment ref="S25" authorId="0">
      <text>
        <r>
          <rPr>
            <b/>
            <sz val="8"/>
            <rFont val="Tahoma"/>
            <family val="0"/>
          </rPr>
          <t>multipoles type A</t>
        </r>
      </text>
    </comment>
    <comment ref="I7" authorId="0">
      <text>
        <r>
          <rPr>
            <b/>
            <sz val="8"/>
            <rFont val="Tahoma"/>
            <family val="0"/>
          </rPr>
          <t>multipoles type IIB</t>
        </r>
      </text>
    </comment>
    <comment ref="I17" authorId="0">
      <text>
        <r>
          <rPr>
            <b/>
            <sz val="8"/>
            <rFont val="Tahoma"/>
            <family val="0"/>
          </rPr>
          <t>multipoles type IIB</t>
        </r>
      </text>
    </comment>
    <comment ref="M17" authorId="0">
      <text>
        <r>
          <rPr>
            <b/>
            <sz val="8"/>
            <rFont val="Tahoma"/>
            <family val="0"/>
          </rPr>
          <t>multipoles type IIB</t>
        </r>
      </text>
    </comment>
    <comment ref="Q17" authorId="0">
      <text>
        <r>
          <rPr>
            <b/>
            <sz val="8"/>
            <rFont val="Tahoma"/>
            <family val="0"/>
          </rPr>
          <t>multipoles type IIB</t>
        </r>
      </text>
    </comment>
    <comment ref="I23" authorId="0">
      <text>
        <r>
          <rPr>
            <b/>
            <sz val="8"/>
            <rFont val="Tahoma"/>
            <family val="0"/>
          </rPr>
          <t>multipoles type IIB</t>
        </r>
      </text>
    </comment>
    <comment ref="M23" authorId="0">
      <text>
        <r>
          <rPr>
            <b/>
            <sz val="8"/>
            <rFont val="Tahoma"/>
            <family val="0"/>
          </rPr>
          <t>multipoles type IIB</t>
        </r>
      </text>
    </comment>
    <comment ref="Q23" authorId="0">
      <text>
        <r>
          <rPr>
            <b/>
            <sz val="8"/>
            <rFont val="Tahoma"/>
            <family val="0"/>
          </rPr>
          <t>multipoles type IIB</t>
        </r>
      </text>
    </comment>
    <comment ref="Q33" authorId="0">
      <text>
        <r>
          <rPr>
            <b/>
            <sz val="8"/>
            <rFont val="Tahoma"/>
            <family val="0"/>
          </rPr>
          <t>multipoles type IIB</t>
        </r>
      </text>
    </comment>
    <comment ref="M33" authorId="0">
      <text>
        <r>
          <rPr>
            <b/>
            <sz val="8"/>
            <rFont val="Tahoma"/>
            <family val="0"/>
          </rPr>
          <t>multipoles type IIB</t>
        </r>
      </text>
    </comment>
    <comment ref="I33" authorId="0">
      <text>
        <r>
          <rPr>
            <b/>
            <sz val="8"/>
            <rFont val="Tahoma"/>
            <family val="0"/>
          </rPr>
          <t>multipoles type IIB</t>
        </r>
      </text>
    </comment>
    <comment ref="E10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dipoles type 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<sst xmlns="http://schemas.openxmlformats.org/spreadsheetml/2006/main" count="361" uniqueCount="72">
  <si>
    <t>Périodes</t>
  </si>
  <si>
    <t>dipoles</t>
  </si>
  <si>
    <t>L1,i=1..4</t>
  </si>
  <si>
    <t>H orbites</t>
  </si>
  <si>
    <t>L3,i=1..4</t>
  </si>
  <si>
    <t>V orbites</t>
  </si>
  <si>
    <t>ejection H bump</t>
  </si>
  <si>
    <t>zero harmonique</t>
  </si>
  <si>
    <t>skew resonances</t>
  </si>
  <si>
    <t>L4,i=1..4</t>
  </si>
  <si>
    <t>2 qv=9,11</t>
  </si>
  <si>
    <t>2 Qh,v=???</t>
  </si>
  <si>
    <t>quads</t>
  </si>
  <si>
    <t>resonances</t>
  </si>
  <si>
    <t>octupoles</t>
  </si>
  <si>
    <t>skew quadrupoles</t>
  </si>
  <si>
    <t>sextupoles</t>
  </si>
  <si>
    <t>skew octupoles</t>
  </si>
  <si>
    <t>skew sextupoles</t>
  </si>
  <si>
    <t>beam scope H and V</t>
  </si>
  <si>
    <t>element removed but can be re-installed.</t>
  </si>
  <si>
    <t>connected in series, all elements, all rings per magnet types</t>
  </si>
  <si>
    <t>connected in series, all elements per ring</t>
  </si>
  <si>
    <t>other colors, connected per pair (can be disconnected if small points in box)</t>
  </si>
  <si>
    <t>Dipoles type  1</t>
  </si>
  <si>
    <r>
      <t>ò</t>
    </r>
    <r>
      <rPr>
        <sz val="10"/>
        <rFont val="Times New Roman"/>
        <family val="0"/>
      </rPr>
      <t>Bdl at nominal current</t>
    </r>
  </si>
  <si>
    <t>nominal current</t>
  </si>
  <si>
    <t>R</t>
  </si>
  <si>
    <t>L</t>
  </si>
  <si>
    <t>Tm</t>
  </si>
  <si>
    <t>A</t>
  </si>
  <si>
    <t>W</t>
  </si>
  <si>
    <t>H</t>
  </si>
  <si>
    <t>V</t>
  </si>
  <si>
    <t>PS-BR-Note 77-35 + Add.   PS-BR-Note 82-2</t>
  </si>
  <si>
    <t>Dipoles type  II</t>
  </si>
  <si>
    <t>Dipoles type 6</t>
  </si>
  <si>
    <t>Dipoles type 5</t>
  </si>
  <si>
    <t>Dipole H</t>
  </si>
  <si>
    <t>Dipole V</t>
  </si>
  <si>
    <t>XSK</t>
  </si>
  <si>
    <t>OSK</t>
  </si>
  <si>
    <t>leq</t>
  </si>
  <si>
    <t>m</t>
  </si>
  <si>
    <r>
      <t>ò</t>
    </r>
    <r>
      <rPr>
        <sz val="8"/>
        <rFont val="Times New Roman"/>
        <family val="0"/>
      </rPr>
      <t>B</t>
    </r>
    <r>
      <rPr>
        <vertAlign val="subscript"/>
        <sz val="8"/>
        <rFont val="Times New Roman"/>
        <family val="1"/>
      </rPr>
      <t>n</t>
    </r>
    <r>
      <rPr>
        <sz val="8"/>
        <rFont val="Times New Roman"/>
        <family val="0"/>
      </rPr>
      <t>dl at Inom</t>
    </r>
  </si>
  <si>
    <r>
      <t>Tm/m</t>
    </r>
    <r>
      <rPr>
        <vertAlign val="superscript"/>
        <sz val="8"/>
        <rFont val="Times New Roman"/>
        <family val="1"/>
      </rPr>
      <t>2</t>
    </r>
  </si>
  <si>
    <r>
      <t>Tm/m</t>
    </r>
    <r>
      <rPr>
        <vertAlign val="superscript"/>
        <sz val="8"/>
        <rFont val="Times New Roman"/>
        <family val="1"/>
      </rPr>
      <t>3</t>
    </r>
  </si>
  <si>
    <r>
      <t>B</t>
    </r>
    <r>
      <rPr>
        <vertAlign val="subscript"/>
        <sz val="8"/>
        <rFont val="Times New Roman"/>
        <family val="1"/>
      </rPr>
      <t>n</t>
    </r>
    <r>
      <rPr>
        <sz val="8"/>
        <rFont val="Times New Roman"/>
        <family val="0"/>
      </rPr>
      <t xml:space="preserve"> is B, k, k',k" depending on the magnet</t>
    </r>
  </si>
  <si>
    <r>
      <t>a normal sextupole is defined with By=k' x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0"/>
      </rPr>
      <t>/2 on x-axis</t>
    </r>
  </si>
  <si>
    <t>Tm/m</t>
  </si>
  <si>
    <t>ONO</t>
  </si>
  <si>
    <t>XNO</t>
  </si>
  <si>
    <r>
      <t>Tm</t>
    </r>
    <r>
      <rPr>
        <sz val="8"/>
        <rFont val="Times New Roman"/>
        <family val="1"/>
      </rPr>
      <t>/m</t>
    </r>
    <r>
      <rPr>
        <vertAlign val="superscript"/>
        <sz val="8"/>
        <rFont val="Times New Roman"/>
        <family val="1"/>
      </rPr>
      <t>2</t>
    </r>
  </si>
  <si>
    <t>CERN PS/BR 77-42   and PS/BR Note 82-11</t>
  </si>
  <si>
    <t>PS-BR-Note 82-2</t>
  </si>
  <si>
    <t>QNO(IIA,B) or QSK(IA)</t>
  </si>
  <si>
    <t>ejection x,x' and y,y'</t>
  </si>
  <si>
    <t>shavers</t>
  </si>
  <si>
    <t>L1,i=1..4,hv</t>
  </si>
  <si>
    <t>4*2</t>
  </si>
  <si>
    <t>4*1</t>
  </si>
  <si>
    <t>4*(2+4)</t>
  </si>
  <si>
    <t>4*4</t>
  </si>
  <si>
    <t>4*14</t>
  </si>
  <si>
    <t>4*3</t>
  </si>
  <si>
    <t>circuits</t>
  </si>
  <si>
    <t>(New ) Multipoles Type B (4 stacks)</t>
  </si>
  <si>
    <t>(New ) Multipoles Type A (4 stacks)</t>
  </si>
  <si>
    <r>
      <t>Multipoles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Type IA ou (IIA=IIB)</t>
    </r>
    <r>
      <rPr>
        <vertAlign val="superscript"/>
        <sz val="8"/>
        <rFont val="Times New Roman"/>
        <family val="1"/>
      </rPr>
      <t>1</t>
    </r>
  </si>
  <si>
    <t>1) IIA stack have an UES inside, not the IIB</t>
  </si>
  <si>
    <t>CERN PS/BR  and PS/BR Note 82-11</t>
  </si>
  <si>
    <t>2) 12 stacks*IA with UES,                      4 stacks*IIA,                                  4 stacks*IIB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</si>
</sst>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0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6"/>
      <name val="Times New Roman"/>
      <family val="0"/>
    </font>
    <font>
      <sz val="10"/>
      <name val="Math1"/>
      <family val="0"/>
    </font>
    <font>
      <sz val="10"/>
      <name val="Symbol"/>
      <family val="1"/>
    </font>
    <font>
      <sz val="8"/>
      <name val="Math1"/>
      <family val="0"/>
    </font>
    <font>
      <vertAlign val="subscript"/>
      <sz val="8"/>
      <name val="Times New Roman"/>
      <family val="1"/>
    </font>
    <font>
      <sz val="8"/>
      <name val="Symbol"/>
      <family val="1"/>
    </font>
    <font>
      <vertAlign val="superscript"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4"/>
      </patternFill>
    </fill>
    <fill>
      <patternFill patternType="gray0625">
        <bgColor indexed="42"/>
      </patternFill>
    </fill>
    <fill>
      <patternFill patternType="gray0625">
        <bgColor indexed="41"/>
      </patternFill>
    </fill>
    <fill>
      <patternFill patternType="solid">
        <fgColor indexed="47"/>
        <bgColor indexed="64"/>
      </patternFill>
    </fill>
    <fill>
      <patternFill patternType="gray0625">
        <bgColor indexed="46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34" borderId="0" xfId="0" applyFill="1" applyAlignment="1">
      <alignment/>
    </xf>
    <xf numFmtId="0" fontId="1" fillId="42" borderId="21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11" fontId="0" fillId="0" borderId="29" xfId="0" applyNumberFormat="1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1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Alignment="1">
      <alignment/>
    </xf>
    <xf numFmtId="0" fontId="1" fillId="0" borderId="36" xfId="0" applyFont="1" applyBorder="1" applyAlignment="1">
      <alignment/>
    </xf>
    <xf numFmtId="0" fontId="6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9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0" xfId="0" applyFont="1" applyBorder="1" applyAlignment="1">
      <alignment/>
    </xf>
    <xf numFmtId="11" fontId="1" fillId="0" borderId="14" xfId="0" applyNumberFormat="1" applyFont="1" applyBorder="1" applyAlignment="1">
      <alignment/>
    </xf>
    <xf numFmtId="0" fontId="1" fillId="0" borderId="31" xfId="0" applyFont="1" applyBorder="1" applyAlignment="1">
      <alignment/>
    </xf>
    <xf numFmtId="11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46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43" borderId="21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51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20" xfId="0" applyFont="1" applyBorder="1" applyAlignment="1">
      <alignment/>
    </xf>
    <xf numFmtId="0" fontId="0" fillId="42" borderId="0" xfId="0" applyFill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1" fillId="0" borderId="6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0" fillId="0" borderId="57" xfId="0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G31" sqref="G31"/>
    </sheetView>
  </sheetViews>
  <sheetFormatPr defaultColWidth="7.83203125" defaultRowHeight="12" customHeight="1"/>
  <sheetData>
    <row r="1" spans="1:19" s="4" customFormat="1" ht="30" customHeight="1" thickBot="1">
      <c r="A1" s="37"/>
      <c r="B1" s="105" t="s">
        <v>1</v>
      </c>
      <c r="C1" s="105"/>
      <c r="D1" s="105"/>
      <c r="E1" s="105"/>
      <c r="F1" s="105"/>
      <c r="G1" s="106"/>
      <c r="H1" s="97" t="s">
        <v>12</v>
      </c>
      <c r="I1" s="98"/>
      <c r="J1" s="99" t="s">
        <v>15</v>
      </c>
      <c r="K1" s="100"/>
      <c r="L1" s="97" t="s">
        <v>16</v>
      </c>
      <c r="M1" s="98"/>
      <c r="N1" s="101" t="s">
        <v>18</v>
      </c>
      <c r="O1" s="102"/>
      <c r="P1" s="97" t="s">
        <v>14</v>
      </c>
      <c r="Q1" s="98"/>
      <c r="R1" s="97" t="s">
        <v>17</v>
      </c>
      <c r="S1" s="98"/>
    </row>
    <row r="2" spans="1:19" s="4" customFormat="1" ht="25.5" thickBot="1">
      <c r="A2" s="10" t="s">
        <v>0</v>
      </c>
      <c r="B2" s="13" t="s">
        <v>3</v>
      </c>
      <c r="C2" s="14" t="s">
        <v>5</v>
      </c>
      <c r="D2" s="14" t="s">
        <v>56</v>
      </c>
      <c r="E2" s="14" t="s">
        <v>57</v>
      </c>
      <c r="F2" s="14" t="s">
        <v>19</v>
      </c>
      <c r="G2" s="18" t="s">
        <v>6</v>
      </c>
      <c r="H2" s="21" t="s">
        <v>10</v>
      </c>
      <c r="I2" s="22" t="s">
        <v>11</v>
      </c>
      <c r="J2" s="21" t="s">
        <v>7</v>
      </c>
      <c r="K2" s="30" t="s">
        <v>8</v>
      </c>
      <c r="L2" s="21" t="s">
        <v>7</v>
      </c>
      <c r="M2" s="22" t="s">
        <v>13</v>
      </c>
      <c r="N2" s="34" t="s">
        <v>13</v>
      </c>
      <c r="O2" s="35" t="s">
        <v>13</v>
      </c>
      <c r="P2" s="21" t="s">
        <v>7</v>
      </c>
      <c r="Q2" s="22" t="s">
        <v>13</v>
      </c>
      <c r="R2" s="36" t="s">
        <v>13</v>
      </c>
      <c r="S2" s="30" t="s">
        <v>13</v>
      </c>
    </row>
    <row r="3" spans="1:19" ht="12" customHeight="1">
      <c r="A3" s="103">
        <v>1</v>
      </c>
      <c r="B3" s="15" t="s">
        <v>2</v>
      </c>
      <c r="C3" s="5" t="s">
        <v>2</v>
      </c>
      <c r="D3" s="6"/>
      <c r="E3" s="6"/>
      <c r="F3" s="6"/>
      <c r="G3" s="19"/>
      <c r="H3" s="17"/>
      <c r="I3" s="7"/>
      <c r="J3" s="17"/>
      <c r="K3" s="7"/>
      <c r="L3" s="17"/>
      <c r="M3" s="7"/>
      <c r="N3" s="11"/>
      <c r="O3" s="19"/>
      <c r="P3" s="17"/>
      <c r="Q3" s="7"/>
      <c r="R3" s="17"/>
      <c r="S3" s="7"/>
    </row>
    <row r="4" spans="1:19" ht="12" customHeight="1" thickBot="1">
      <c r="A4" s="104"/>
      <c r="B4" s="16"/>
      <c r="C4" s="8"/>
      <c r="D4" s="8"/>
      <c r="E4" s="8"/>
      <c r="F4" s="8"/>
      <c r="G4" s="20"/>
      <c r="H4" s="16"/>
      <c r="I4" s="9"/>
      <c r="J4" s="39" t="s">
        <v>4</v>
      </c>
      <c r="K4" s="9"/>
      <c r="L4" s="31" t="s">
        <v>4</v>
      </c>
      <c r="M4" s="9"/>
      <c r="N4" s="12"/>
      <c r="O4" s="20"/>
      <c r="P4" s="31" t="s">
        <v>4</v>
      </c>
      <c r="Q4" s="9"/>
      <c r="R4" s="16"/>
      <c r="S4" s="9"/>
    </row>
    <row r="5" spans="1:19" ht="12" customHeight="1">
      <c r="A5" s="103">
        <v>2</v>
      </c>
      <c r="B5" s="17"/>
      <c r="C5" s="6"/>
      <c r="D5" s="6"/>
      <c r="E5" s="6"/>
      <c r="F5" s="6"/>
      <c r="G5" s="19"/>
      <c r="H5" s="17"/>
      <c r="I5" s="7"/>
      <c r="J5" s="17"/>
      <c r="K5" s="7"/>
      <c r="L5" s="17"/>
      <c r="M5" s="7"/>
      <c r="N5" s="11"/>
      <c r="O5" s="19"/>
      <c r="P5" s="17"/>
      <c r="Q5" s="7"/>
      <c r="R5" s="17"/>
      <c r="S5" s="7"/>
    </row>
    <row r="6" spans="1:19" ht="12" customHeight="1" thickBot="1">
      <c r="A6" s="104"/>
      <c r="B6" s="16" t="s">
        <v>9</v>
      </c>
      <c r="C6" s="53" t="s">
        <v>9</v>
      </c>
      <c r="D6" s="8"/>
      <c r="E6" s="8"/>
      <c r="F6" s="8"/>
      <c r="G6" s="20"/>
      <c r="H6" s="16"/>
      <c r="I6" s="9"/>
      <c r="J6" s="16"/>
      <c r="K6" s="32" t="s">
        <v>4</v>
      </c>
      <c r="L6" s="31" t="s">
        <v>4</v>
      </c>
      <c r="M6" s="9"/>
      <c r="N6" s="12" t="s">
        <v>9</v>
      </c>
      <c r="O6" s="20"/>
      <c r="P6" s="31" t="s">
        <v>4</v>
      </c>
      <c r="Q6" s="9"/>
      <c r="R6" s="16" t="s">
        <v>9</v>
      </c>
      <c r="S6" s="9"/>
    </row>
    <row r="7" spans="1:19" ht="12" customHeight="1">
      <c r="A7" s="103">
        <v>3</v>
      </c>
      <c r="B7" s="17"/>
      <c r="C7" s="6"/>
      <c r="D7" s="6"/>
      <c r="F7" s="6"/>
      <c r="G7" s="19"/>
      <c r="H7" s="17"/>
      <c r="I7" s="23" t="s">
        <v>2</v>
      </c>
      <c r="J7" s="17"/>
      <c r="K7" s="7"/>
      <c r="L7" s="17"/>
      <c r="M7" s="88" t="s">
        <v>2</v>
      </c>
      <c r="N7" s="11"/>
      <c r="O7" s="19"/>
      <c r="P7" s="17"/>
      <c r="Q7" s="88" t="s">
        <v>2</v>
      </c>
      <c r="R7" s="17"/>
      <c r="S7" s="7"/>
    </row>
    <row r="8" spans="1:19" ht="12" customHeight="1" thickBot="1">
      <c r="A8" s="104"/>
      <c r="B8" s="16" t="s">
        <v>9</v>
      </c>
      <c r="C8" s="16" t="s">
        <v>9</v>
      </c>
      <c r="D8" s="8"/>
      <c r="E8" s="12"/>
      <c r="F8" s="8"/>
      <c r="G8" s="20"/>
      <c r="H8" s="16"/>
      <c r="I8" s="9"/>
      <c r="J8" s="39" t="s">
        <v>4</v>
      </c>
      <c r="K8" s="9"/>
      <c r="L8" s="31" t="s">
        <v>4</v>
      </c>
      <c r="M8" s="9"/>
      <c r="N8" s="12"/>
      <c r="O8" s="20"/>
      <c r="P8" s="31" t="s">
        <v>4</v>
      </c>
      <c r="Q8" s="9"/>
      <c r="R8" s="16"/>
      <c r="S8" s="9"/>
    </row>
    <row r="9" spans="1:19" ht="12" customHeight="1">
      <c r="A9" s="103">
        <v>4</v>
      </c>
      <c r="B9" s="17"/>
      <c r="C9" s="6"/>
      <c r="D9" s="92" t="s">
        <v>58</v>
      </c>
      <c r="F9" s="6"/>
      <c r="G9" s="19"/>
      <c r="H9" s="17"/>
      <c r="I9" s="7"/>
      <c r="J9" s="17"/>
      <c r="K9" s="7"/>
      <c r="L9" s="17"/>
      <c r="M9" s="7" t="s">
        <v>2</v>
      </c>
      <c r="N9" s="11"/>
      <c r="O9" s="19" t="s">
        <v>2</v>
      </c>
      <c r="P9" s="17"/>
      <c r="Q9" s="7" t="s">
        <v>2</v>
      </c>
      <c r="R9" s="17"/>
      <c r="S9" s="7" t="s">
        <v>2</v>
      </c>
    </row>
    <row r="10" spans="1:19" ht="12" customHeight="1" thickBot="1">
      <c r="A10" s="104"/>
      <c r="B10" s="16" t="s">
        <v>9</v>
      </c>
      <c r="C10" s="16"/>
      <c r="D10" s="86"/>
      <c r="E10" s="12" t="s">
        <v>9</v>
      </c>
      <c r="F10" s="8"/>
      <c r="G10" s="20"/>
      <c r="H10" s="24" t="s">
        <v>4</v>
      </c>
      <c r="I10" s="9"/>
      <c r="J10" s="16"/>
      <c r="K10" s="9"/>
      <c r="L10" s="31" t="s">
        <v>4</v>
      </c>
      <c r="M10" s="9"/>
      <c r="N10" s="12"/>
      <c r="O10" s="20"/>
      <c r="P10" s="31" t="s">
        <v>4</v>
      </c>
      <c r="Q10" s="9"/>
      <c r="R10" s="16"/>
      <c r="S10" s="9"/>
    </row>
    <row r="11" spans="1:19" ht="12" customHeight="1">
      <c r="A11" s="103">
        <v>5</v>
      </c>
      <c r="B11" s="17"/>
      <c r="C11" s="6"/>
      <c r="D11" s="6"/>
      <c r="E11" s="6"/>
      <c r="F11" s="6"/>
      <c r="G11" s="19"/>
      <c r="H11" s="17"/>
      <c r="I11" s="7"/>
      <c r="J11" s="17"/>
      <c r="K11" s="7"/>
      <c r="L11" s="17"/>
      <c r="M11" s="7"/>
      <c r="N11" s="11"/>
      <c r="O11" s="19"/>
      <c r="P11" s="17"/>
      <c r="Q11" s="7"/>
      <c r="R11" s="17"/>
      <c r="S11" s="7"/>
    </row>
    <row r="12" spans="1:19" ht="12" customHeight="1" thickBot="1">
      <c r="A12" s="104"/>
      <c r="B12" s="16" t="s">
        <v>9</v>
      </c>
      <c r="C12" s="16" t="s">
        <v>9</v>
      </c>
      <c r="D12" s="8"/>
      <c r="E12" s="8"/>
      <c r="F12" s="8"/>
      <c r="G12" s="20"/>
      <c r="H12" s="16"/>
      <c r="I12" s="9"/>
      <c r="J12" s="39" t="s">
        <v>4</v>
      </c>
      <c r="K12" s="9"/>
      <c r="L12" s="31" t="s">
        <v>4</v>
      </c>
      <c r="M12" s="9"/>
      <c r="N12" s="12"/>
      <c r="O12" s="20"/>
      <c r="P12" s="31" t="s">
        <v>4</v>
      </c>
      <c r="Q12" s="9"/>
      <c r="R12" s="16"/>
      <c r="S12" s="9"/>
    </row>
    <row r="13" spans="1:19" ht="12" customHeight="1">
      <c r="A13" s="103">
        <v>6</v>
      </c>
      <c r="B13" s="17"/>
      <c r="C13" s="6"/>
      <c r="D13" s="6"/>
      <c r="E13" s="6"/>
      <c r="F13" s="6"/>
      <c r="G13" s="19"/>
      <c r="H13" s="17"/>
      <c r="I13" s="7"/>
      <c r="J13" s="17"/>
      <c r="K13" s="7"/>
      <c r="L13" s="17"/>
      <c r="M13" s="7" t="s">
        <v>2</v>
      </c>
      <c r="N13" s="11"/>
      <c r="O13" s="19" t="s">
        <v>2</v>
      </c>
      <c r="P13" s="17"/>
      <c r="Q13" s="7" t="s">
        <v>2</v>
      </c>
      <c r="R13" s="17"/>
      <c r="S13" s="7" t="s">
        <v>2</v>
      </c>
    </row>
    <row r="14" spans="1:19" ht="12" customHeight="1" thickBot="1">
      <c r="A14" s="104"/>
      <c r="B14" s="16" t="s">
        <v>9</v>
      </c>
      <c r="C14" s="53" t="s">
        <v>9</v>
      </c>
      <c r="D14" s="8"/>
      <c r="E14" s="8"/>
      <c r="F14" s="8"/>
      <c r="G14" s="20"/>
      <c r="H14" s="16"/>
      <c r="I14" s="9"/>
      <c r="J14" s="16"/>
      <c r="K14" s="33" t="s">
        <v>4</v>
      </c>
      <c r="L14" s="31" t="s">
        <v>4</v>
      </c>
      <c r="M14" s="9"/>
      <c r="N14" s="12" t="s">
        <v>9</v>
      </c>
      <c r="O14" s="20"/>
      <c r="P14" s="31" t="s">
        <v>4</v>
      </c>
      <c r="Q14" s="9"/>
      <c r="R14" s="16" t="s">
        <v>9</v>
      </c>
      <c r="S14" s="9"/>
    </row>
    <row r="15" spans="1:19" ht="12" customHeight="1">
      <c r="A15" s="103">
        <v>7</v>
      </c>
      <c r="B15" s="17"/>
      <c r="C15" s="6"/>
      <c r="D15" s="6"/>
      <c r="E15" s="6"/>
      <c r="F15" s="6"/>
      <c r="G15" s="19"/>
      <c r="H15" s="17"/>
      <c r="I15" s="7"/>
      <c r="J15" s="17"/>
      <c r="K15" s="7"/>
      <c r="L15" s="17"/>
      <c r="M15" s="7"/>
      <c r="N15" s="11"/>
      <c r="O15" s="19"/>
      <c r="P15" s="17"/>
      <c r="Q15" s="7"/>
      <c r="R15" s="17"/>
      <c r="S15" s="7"/>
    </row>
    <row r="16" spans="1:19" ht="12" customHeight="1" thickBot="1">
      <c r="A16" s="104"/>
      <c r="B16" s="16"/>
      <c r="C16" s="8"/>
      <c r="D16" s="8"/>
      <c r="E16" s="8"/>
      <c r="F16" s="8" t="s">
        <v>9</v>
      </c>
      <c r="G16" s="20"/>
      <c r="H16" s="16"/>
      <c r="I16" s="9"/>
      <c r="J16" s="39" t="s">
        <v>4</v>
      </c>
      <c r="K16" s="9"/>
      <c r="L16" s="31" t="s">
        <v>4</v>
      </c>
      <c r="M16" s="9"/>
      <c r="N16" s="12"/>
      <c r="O16" s="20"/>
      <c r="P16" s="31" t="s">
        <v>4</v>
      </c>
      <c r="Q16" s="9"/>
      <c r="R16" s="16"/>
      <c r="S16" s="9"/>
    </row>
    <row r="17" spans="1:19" ht="12" customHeight="1" thickBot="1">
      <c r="A17" s="103">
        <v>8</v>
      </c>
      <c r="B17" s="16" t="s">
        <v>2</v>
      </c>
      <c r="C17" s="16" t="s">
        <v>2</v>
      </c>
      <c r="D17" s="6"/>
      <c r="E17" s="6"/>
      <c r="F17" s="6"/>
      <c r="G17" s="19"/>
      <c r="H17" s="17"/>
      <c r="I17" s="25" t="s">
        <v>2</v>
      </c>
      <c r="J17" s="17"/>
      <c r="K17" s="7"/>
      <c r="L17" s="17"/>
      <c r="M17" s="89" t="s">
        <v>2</v>
      </c>
      <c r="N17" s="11"/>
      <c r="O17" s="19"/>
      <c r="P17" s="17"/>
      <c r="Q17" s="89" t="s">
        <v>2</v>
      </c>
      <c r="R17" s="17"/>
      <c r="S17" s="7"/>
    </row>
    <row r="18" spans="1:19" ht="12" customHeight="1" thickBot="1">
      <c r="A18" s="104"/>
      <c r="B18" s="16"/>
      <c r="C18" s="8"/>
      <c r="D18" s="8"/>
      <c r="E18" s="8"/>
      <c r="F18" s="8" t="s">
        <v>9</v>
      </c>
      <c r="G18" s="20"/>
      <c r="H18" s="26" t="s">
        <v>4</v>
      </c>
      <c r="I18" s="9"/>
      <c r="J18" s="16"/>
      <c r="K18" s="9"/>
      <c r="L18" s="31" t="s">
        <v>4</v>
      </c>
      <c r="M18" s="9"/>
      <c r="N18" s="12"/>
      <c r="O18" s="20"/>
      <c r="P18" s="31" t="s">
        <v>4</v>
      </c>
      <c r="Q18" s="9"/>
      <c r="R18" s="16"/>
      <c r="S18" s="9"/>
    </row>
    <row r="19" spans="1:19" ht="12" customHeight="1">
      <c r="A19" s="103">
        <v>9</v>
      </c>
      <c r="B19" s="17" t="s">
        <v>2</v>
      </c>
      <c r="C19" s="17" t="s">
        <v>2</v>
      </c>
      <c r="D19" s="6"/>
      <c r="E19" s="6"/>
      <c r="F19" s="6"/>
      <c r="G19" s="19"/>
      <c r="H19" s="17"/>
      <c r="I19" s="7"/>
      <c r="J19" s="17"/>
      <c r="K19" s="7"/>
      <c r="L19" s="17"/>
      <c r="M19" s="7" t="s">
        <v>2</v>
      </c>
      <c r="N19" s="11"/>
      <c r="O19" s="19" t="s">
        <v>2</v>
      </c>
      <c r="P19" s="17"/>
      <c r="Q19" s="7" t="s">
        <v>2</v>
      </c>
      <c r="R19" s="17"/>
      <c r="S19" s="7" t="s">
        <v>2</v>
      </c>
    </row>
    <row r="20" spans="1:19" ht="12" customHeight="1" thickBot="1">
      <c r="A20" s="104"/>
      <c r="B20" s="85"/>
      <c r="C20" s="86"/>
      <c r="D20" s="8"/>
      <c r="E20" s="8"/>
      <c r="F20" s="8" t="s">
        <v>9</v>
      </c>
      <c r="G20" s="20"/>
      <c r="H20" s="16"/>
      <c r="I20" s="9"/>
      <c r="J20" s="39" t="s">
        <v>4</v>
      </c>
      <c r="K20" s="9"/>
      <c r="L20" s="31" t="s">
        <v>4</v>
      </c>
      <c r="M20" s="9"/>
      <c r="N20" s="12"/>
      <c r="O20" s="20"/>
      <c r="P20" s="31" t="s">
        <v>4</v>
      </c>
      <c r="Q20" s="9"/>
      <c r="R20" s="16"/>
      <c r="S20" s="9"/>
    </row>
    <row r="21" spans="1:19" ht="12" customHeight="1">
      <c r="A21" s="103">
        <v>10</v>
      </c>
      <c r="B21" s="17"/>
      <c r="C21" s="6"/>
      <c r="D21" s="6"/>
      <c r="E21" s="6"/>
      <c r="F21" s="6"/>
      <c r="G21" s="19"/>
      <c r="H21" s="17"/>
      <c r="I21" s="7"/>
      <c r="J21" s="17"/>
      <c r="K21" s="7"/>
      <c r="L21" s="17"/>
      <c r="M21" s="7"/>
      <c r="N21" s="11"/>
      <c r="O21" s="19"/>
      <c r="P21" s="17"/>
      <c r="Q21" s="7"/>
      <c r="R21" s="17"/>
      <c r="S21" s="7"/>
    </row>
    <row r="22" spans="1:33" s="4" customFormat="1" ht="12" customHeight="1" thickBot="1">
      <c r="A22" s="104"/>
      <c r="B22" s="90"/>
      <c r="C22" s="16" t="s">
        <v>9</v>
      </c>
      <c r="D22" s="8"/>
      <c r="E22" s="16" t="s">
        <v>9</v>
      </c>
      <c r="F22" s="8"/>
      <c r="G22" s="20"/>
      <c r="H22" s="16"/>
      <c r="I22" s="9"/>
      <c r="J22" s="16"/>
      <c r="K22" s="32" t="s">
        <v>4</v>
      </c>
      <c r="L22" s="31" t="s">
        <v>4</v>
      </c>
      <c r="M22" s="9"/>
      <c r="N22" s="12"/>
      <c r="O22" s="20"/>
      <c r="P22" s="31" t="s">
        <v>4</v>
      </c>
      <c r="Q22" s="9"/>
      <c r="R22" s="16"/>
      <c r="S22" s="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19" ht="12" customHeight="1">
      <c r="A23" s="103">
        <v>11</v>
      </c>
      <c r="B23" s="17"/>
      <c r="C23" s="19"/>
      <c r="D23" s="91" t="s">
        <v>58</v>
      </c>
      <c r="F23" s="6"/>
      <c r="G23" s="19"/>
      <c r="H23" s="17"/>
      <c r="I23" s="27" t="s">
        <v>2</v>
      </c>
      <c r="J23" s="17"/>
      <c r="K23" s="7"/>
      <c r="L23" s="17"/>
      <c r="M23" s="88" t="s">
        <v>2</v>
      </c>
      <c r="N23" s="11"/>
      <c r="O23" s="19"/>
      <c r="P23" s="17"/>
      <c r="Q23" s="88" t="s">
        <v>2</v>
      </c>
      <c r="R23" s="17"/>
      <c r="S23" s="7"/>
    </row>
    <row r="24" spans="1:19" ht="12" customHeight="1" thickBot="1">
      <c r="A24" s="104"/>
      <c r="B24" s="16" t="s">
        <v>9</v>
      </c>
      <c r="C24" s="53" t="s">
        <v>9</v>
      </c>
      <c r="D24" s="8"/>
      <c r="E24" s="8"/>
      <c r="F24" s="8"/>
      <c r="G24" s="20"/>
      <c r="H24" s="16"/>
      <c r="I24" s="9"/>
      <c r="J24" s="39" t="s">
        <v>4</v>
      </c>
      <c r="K24" s="9"/>
      <c r="L24" s="31" t="s">
        <v>4</v>
      </c>
      <c r="M24" s="9"/>
      <c r="N24" s="12" t="s">
        <v>9</v>
      </c>
      <c r="O24" s="20"/>
      <c r="P24" s="31" t="s">
        <v>4</v>
      </c>
      <c r="Q24" s="9"/>
      <c r="R24" s="16" t="s">
        <v>9</v>
      </c>
      <c r="S24" s="9"/>
    </row>
    <row r="25" spans="1:19" ht="12" customHeight="1">
      <c r="A25" s="103">
        <v>12</v>
      </c>
      <c r="B25" s="17"/>
      <c r="C25" s="6"/>
      <c r="D25" s="6"/>
      <c r="E25" s="6"/>
      <c r="F25" s="6"/>
      <c r="G25" s="19"/>
      <c r="H25" s="17"/>
      <c r="I25" s="7"/>
      <c r="J25" s="17"/>
      <c r="K25" s="7"/>
      <c r="L25" s="17"/>
      <c r="M25" s="7" t="s">
        <v>2</v>
      </c>
      <c r="N25" s="11"/>
      <c r="O25" s="19" t="s">
        <v>2</v>
      </c>
      <c r="P25" s="17"/>
      <c r="Q25" s="7" t="s">
        <v>2</v>
      </c>
      <c r="R25" s="17"/>
      <c r="S25" s="7" t="s">
        <v>2</v>
      </c>
    </row>
    <row r="26" spans="1:19" ht="12" customHeight="1" thickBot="1">
      <c r="A26" s="104"/>
      <c r="B26" s="16" t="s">
        <v>9</v>
      </c>
      <c r="C26" s="53" t="s">
        <v>9</v>
      </c>
      <c r="D26" s="8"/>
      <c r="E26" s="8"/>
      <c r="F26" s="8"/>
      <c r="G26" s="20"/>
      <c r="H26" s="28" t="s">
        <v>4</v>
      </c>
      <c r="I26" s="9"/>
      <c r="J26" s="16"/>
      <c r="K26" s="9"/>
      <c r="L26" s="31" t="s">
        <v>4</v>
      </c>
      <c r="M26" s="9"/>
      <c r="N26" s="12" t="s">
        <v>9</v>
      </c>
      <c r="O26" s="20"/>
      <c r="P26" s="31" t="s">
        <v>4</v>
      </c>
      <c r="Q26" s="9"/>
      <c r="R26" s="16" t="s">
        <v>9</v>
      </c>
      <c r="S26" s="9"/>
    </row>
    <row r="27" spans="1:19" ht="12" customHeight="1">
      <c r="A27" s="103">
        <v>13</v>
      </c>
      <c r="B27" s="17"/>
      <c r="C27" s="6"/>
      <c r="D27" s="6"/>
      <c r="E27" s="6"/>
      <c r="F27" s="6"/>
      <c r="G27" s="19"/>
      <c r="H27" s="17"/>
      <c r="I27" s="7"/>
      <c r="J27" s="17"/>
      <c r="K27" s="7"/>
      <c r="L27" s="17"/>
      <c r="M27" s="7"/>
      <c r="N27" s="11"/>
      <c r="O27" s="19"/>
      <c r="P27" s="17"/>
      <c r="Q27" s="7"/>
      <c r="R27" s="17"/>
      <c r="S27" s="7"/>
    </row>
    <row r="28" spans="1:19" ht="12" customHeight="1" thickBot="1">
      <c r="A28" s="104"/>
      <c r="B28" s="16" t="s">
        <v>9</v>
      </c>
      <c r="C28" s="16" t="s">
        <v>9</v>
      </c>
      <c r="D28" s="8"/>
      <c r="E28" s="8"/>
      <c r="F28" s="8"/>
      <c r="G28" s="20"/>
      <c r="H28" s="16"/>
      <c r="I28" s="9"/>
      <c r="J28" s="39" t="s">
        <v>4</v>
      </c>
      <c r="K28" s="9"/>
      <c r="L28" s="31" t="s">
        <v>4</v>
      </c>
      <c r="M28" s="9"/>
      <c r="N28" s="12"/>
      <c r="O28" s="20"/>
      <c r="P28" s="31" t="s">
        <v>4</v>
      </c>
      <c r="Q28" s="9"/>
      <c r="R28" s="16"/>
      <c r="S28" s="9"/>
    </row>
    <row r="29" spans="1:19" ht="12" customHeight="1">
      <c r="A29" s="103">
        <v>14</v>
      </c>
      <c r="B29" s="17" t="s">
        <v>2</v>
      </c>
      <c r="C29" s="17" t="s">
        <v>2</v>
      </c>
      <c r="D29" s="6"/>
      <c r="E29" s="6"/>
      <c r="F29" s="6"/>
      <c r="G29" s="19"/>
      <c r="H29" s="17"/>
      <c r="I29" s="7"/>
      <c r="J29" s="17"/>
      <c r="K29" s="7"/>
      <c r="L29" s="17"/>
      <c r="M29" s="7"/>
      <c r="N29" s="11"/>
      <c r="O29" s="19"/>
      <c r="P29" s="17"/>
      <c r="Q29" s="7"/>
      <c r="R29" s="17"/>
      <c r="S29" s="7"/>
    </row>
    <row r="30" spans="1:19" ht="12" customHeight="1" thickBot="1">
      <c r="A30" s="104"/>
      <c r="B30" s="85"/>
      <c r="C30" s="86"/>
      <c r="D30" s="8"/>
      <c r="E30" s="8"/>
      <c r="F30" s="8"/>
      <c r="G30" s="20" t="s">
        <v>9</v>
      </c>
      <c r="H30" s="16"/>
      <c r="I30" s="9"/>
      <c r="J30" s="16"/>
      <c r="K30" s="33" t="s">
        <v>4</v>
      </c>
      <c r="L30" s="31" t="s">
        <v>4</v>
      </c>
      <c r="M30" s="9"/>
      <c r="N30" s="12"/>
      <c r="O30" s="20"/>
      <c r="P30" s="31" t="s">
        <v>4</v>
      </c>
      <c r="Q30" s="9"/>
      <c r="R30" s="16"/>
      <c r="S30" s="9"/>
    </row>
    <row r="31" spans="1:19" ht="12" customHeight="1">
      <c r="A31" s="103">
        <v>15</v>
      </c>
      <c r="B31" s="17" t="s">
        <v>2</v>
      </c>
      <c r="C31" s="17" t="s">
        <v>2</v>
      </c>
      <c r="D31" s="6"/>
      <c r="E31" s="6"/>
      <c r="F31" s="6"/>
      <c r="G31" s="19" t="s">
        <v>2</v>
      </c>
      <c r="H31" s="17"/>
      <c r="I31" s="7"/>
      <c r="J31" s="17"/>
      <c r="K31" s="7"/>
      <c r="L31" s="17"/>
      <c r="M31" s="7"/>
      <c r="N31" s="11"/>
      <c r="O31" s="19"/>
      <c r="P31" s="17"/>
      <c r="Q31" s="7"/>
      <c r="R31" s="17"/>
      <c r="S31" s="7"/>
    </row>
    <row r="32" spans="1:19" ht="12" customHeight="1" thickBot="1">
      <c r="A32" s="104"/>
      <c r="B32" s="85"/>
      <c r="C32" s="86"/>
      <c r="D32" s="8"/>
      <c r="E32" s="8"/>
      <c r="F32" s="8"/>
      <c r="G32" s="20" t="s">
        <v>9</v>
      </c>
      <c r="H32" s="16"/>
      <c r="I32" s="9"/>
      <c r="J32" s="39" t="s">
        <v>4</v>
      </c>
      <c r="K32" s="9"/>
      <c r="L32" s="31" t="s">
        <v>4</v>
      </c>
      <c r="M32" s="9"/>
      <c r="N32" s="12"/>
      <c r="O32" s="20"/>
      <c r="P32" s="31" t="s">
        <v>4</v>
      </c>
      <c r="Q32" s="9"/>
      <c r="R32" s="16"/>
      <c r="S32" s="9"/>
    </row>
    <row r="33" spans="1:19" ht="12" customHeight="1" thickBot="1">
      <c r="A33" s="103">
        <v>16</v>
      </c>
      <c r="B33" s="17" t="s">
        <v>2</v>
      </c>
      <c r="C33" s="17" t="s">
        <v>2</v>
      </c>
      <c r="D33" s="6"/>
      <c r="E33" s="6"/>
      <c r="F33" s="6"/>
      <c r="G33" s="19"/>
      <c r="H33" s="17"/>
      <c r="I33" s="87" t="s">
        <v>2</v>
      </c>
      <c r="J33" s="17"/>
      <c r="K33" s="7"/>
      <c r="L33" s="17"/>
      <c r="M33" s="89" t="s">
        <v>2</v>
      </c>
      <c r="N33" s="11"/>
      <c r="O33" s="19"/>
      <c r="P33" s="17"/>
      <c r="Q33" s="24" t="s">
        <v>2</v>
      </c>
      <c r="R33" s="17"/>
      <c r="S33" s="7"/>
    </row>
    <row r="34" spans="1:19" ht="12" customHeight="1" thickBot="1">
      <c r="A34" s="104"/>
      <c r="B34" s="85"/>
      <c r="C34" s="86"/>
      <c r="D34" s="8"/>
      <c r="E34" s="8"/>
      <c r="F34" s="8"/>
      <c r="G34" s="20"/>
      <c r="H34" s="29" t="s">
        <v>4</v>
      </c>
      <c r="I34" s="9"/>
      <c r="J34" s="16"/>
      <c r="K34" s="9"/>
      <c r="L34" s="31" t="s">
        <v>4</v>
      </c>
      <c r="M34" s="9"/>
      <c r="N34" s="12"/>
      <c r="O34" s="20"/>
      <c r="P34" s="31" t="s">
        <v>4</v>
      </c>
      <c r="Q34" s="9"/>
      <c r="R34" s="16"/>
      <c r="S34" s="9"/>
    </row>
    <row r="35" spans="1:19" ht="12" customHeight="1">
      <c r="A35" t="s">
        <v>65</v>
      </c>
      <c r="B35" t="s">
        <v>63</v>
      </c>
      <c r="C35" t="s">
        <v>63</v>
      </c>
      <c r="D35" t="s">
        <v>59</v>
      </c>
      <c r="E35" t="s">
        <v>59</v>
      </c>
      <c r="F35" t="s">
        <v>64</v>
      </c>
      <c r="G35" s="94" t="s">
        <v>64</v>
      </c>
      <c r="H35" t="s">
        <v>59</v>
      </c>
      <c r="I35" t="s">
        <v>59</v>
      </c>
      <c r="J35" t="s">
        <v>60</v>
      </c>
      <c r="K35" t="s">
        <v>59</v>
      </c>
      <c r="L35">
        <v>1</v>
      </c>
      <c r="M35" t="s">
        <v>61</v>
      </c>
      <c r="N35" t="s">
        <v>62</v>
      </c>
      <c r="O35" t="s">
        <v>62</v>
      </c>
      <c r="P35">
        <v>1</v>
      </c>
      <c r="Q35" t="s">
        <v>61</v>
      </c>
      <c r="R35" t="s">
        <v>62</v>
      </c>
      <c r="S35" t="s">
        <v>62</v>
      </c>
    </row>
    <row r="37" spans="1:10" ht="12" customHeight="1">
      <c r="A37" s="38"/>
      <c r="B37" t="s">
        <v>20</v>
      </c>
      <c r="I37" s="93"/>
      <c r="J37" t="s">
        <v>22</v>
      </c>
    </row>
    <row r="38" spans="1:9" ht="12" customHeight="1">
      <c r="A38" s="1"/>
      <c r="B38" t="s">
        <v>21</v>
      </c>
      <c r="I38" t="s">
        <v>23</v>
      </c>
    </row>
  </sheetData>
  <sheetProtection/>
  <mergeCells count="23">
    <mergeCell ref="A33:A34"/>
    <mergeCell ref="A21:A22"/>
    <mergeCell ref="A23:A24"/>
    <mergeCell ref="A25:A26"/>
    <mergeCell ref="A27:A28"/>
    <mergeCell ref="A13:A14"/>
    <mergeCell ref="A15:A16"/>
    <mergeCell ref="A29:A30"/>
    <mergeCell ref="A31:A32"/>
    <mergeCell ref="A17:A18"/>
    <mergeCell ref="A19:A20"/>
    <mergeCell ref="B1:G1"/>
    <mergeCell ref="A3:A4"/>
    <mergeCell ref="A5:A6"/>
    <mergeCell ref="A7:A8"/>
    <mergeCell ref="A9:A10"/>
    <mergeCell ref="A11:A12"/>
    <mergeCell ref="H1:I1"/>
    <mergeCell ref="J1:K1"/>
    <mergeCell ref="L1:M1"/>
    <mergeCell ref="N1:O1"/>
    <mergeCell ref="P1:Q1"/>
    <mergeCell ref="R1:S1"/>
  </mergeCells>
  <printOptions/>
  <pageMargins left="0.5905511811023623" right="0.5905511811023623" top="0.7874015748031497" bottom="0.7874015748031497" header="0.5118110236220472" footer="0.5118110236220472"/>
  <pageSetup horizontalDpi="355" verticalDpi="355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H9" sqref="H9"/>
    </sheetView>
  </sheetViews>
  <sheetFormatPr defaultColWidth="9.33203125" defaultRowHeight="12.75" customHeight="1"/>
  <cols>
    <col min="1" max="1" width="6.33203125" style="0" customWidth="1"/>
    <col min="2" max="2" width="21.66015625" style="0" customWidth="1"/>
    <col min="3" max="3" width="13.16015625" style="0" customWidth="1"/>
    <col min="6" max="6" width="10" style="0" customWidth="1"/>
    <col min="8" max="8" width="24.33203125" style="0" customWidth="1"/>
  </cols>
  <sheetData>
    <row r="1" ht="12.75" customHeight="1" thickBot="1"/>
    <row r="2" spans="1:5" ht="15" customHeight="1">
      <c r="A2" s="107" t="s">
        <v>24</v>
      </c>
      <c r="B2" s="108"/>
      <c r="C2" s="108"/>
      <c r="D2" s="109"/>
      <c r="E2" s="117" t="s">
        <v>34</v>
      </c>
    </row>
    <row r="3" spans="1:5" ht="15" customHeight="1">
      <c r="A3" s="113" t="s">
        <v>32</v>
      </c>
      <c r="B3" s="40" t="s">
        <v>25</v>
      </c>
      <c r="C3" s="42">
        <v>0.0073</v>
      </c>
      <c r="D3" s="3" t="s">
        <v>29</v>
      </c>
      <c r="E3" s="111"/>
    </row>
    <row r="4" spans="1:5" ht="15" customHeight="1">
      <c r="A4" s="113"/>
      <c r="B4" s="41" t="s">
        <v>26</v>
      </c>
      <c r="C4" s="41">
        <v>10</v>
      </c>
      <c r="D4" s="3" t="s">
        <v>30</v>
      </c>
      <c r="E4" s="111"/>
    </row>
    <row r="5" spans="1:5" ht="15" customHeight="1">
      <c r="A5" s="113"/>
      <c r="B5" s="41" t="s">
        <v>27</v>
      </c>
      <c r="C5" s="41">
        <v>1.12</v>
      </c>
      <c r="D5" s="43" t="s">
        <v>31</v>
      </c>
      <c r="E5" s="111"/>
    </row>
    <row r="6" spans="1:5" ht="15" customHeight="1" thickBot="1">
      <c r="A6" s="115"/>
      <c r="B6" s="45" t="s">
        <v>28</v>
      </c>
      <c r="C6" s="45">
        <v>0.074</v>
      </c>
      <c r="D6" s="46" t="s">
        <v>32</v>
      </c>
      <c r="E6" s="111"/>
    </row>
    <row r="7" spans="1:5" ht="15" customHeight="1" thickBot="1">
      <c r="A7" s="50"/>
      <c r="B7" s="51"/>
      <c r="C7" s="51"/>
      <c r="D7" s="52"/>
      <c r="E7" s="111"/>
    </row>
    <row r="8" spans="1:5" ht="15" customHeight="1">
      <c r="A8" s="116" t="s">
        <v>33</v>
      </c>
      <c r="B8" s="47" t="s">
        <v>25</v>
      </c>
      <c r="C8" s="48">
        <v>0.00722</v>
      </c>
      <c r="D8" s="49" t="s">
        <v>29</v>
      </c>
      <c r="E8" s="111"/>
    </row>
    <row r="9" spans="1:5" ht="15" customHeight="1">
      <c r="A9" s="113"/>
      <c r="B9" s="41" t="s">
        <v>26</v>
      </c>
      <c r="C9" s="41">
        <v>10</v>
      </c>
      <c r="D9" s="3" t="s">
        <v>30</v>
      </c>
      <c r="E9" s="111"/>
    </row>
    <row r="10" spans="1:5" ht="15" customHeight="1">
      <c r="A10" s="113"/>
      <c r="B10" s="41" t="s">
        <v>27</v>
      </c>
      <c r="C10" s="41">
        <v>1.12</v>
      </c>
      <c r="D10" s="43" t="s">
        <v>31</v>
      </c>
      <c r="E10" s="111"/>
    </row>
    <row r="11" spans="1:5" ht="15" customHeight="1" thickBot="1">
      <c r="A11" s="114"/>
      <c r="B11" s="44" t="s">
        <v>28</v>
      </c>
      <c r="C11" s="44">
        <v>0.074</v>
      </c>
      <c r="D11" s="2" t="s">
        <v>32</v>
      </c>
      <c r="E11" s="112"/>
    </row>
    <row r="12" ht="15" customHeight="1" thickBot="1">
      <c r="E12" s="4"/>
    </row>
    <row r="13" spans="1:5" ht="15" customHeight="1">
      <c r="A13" s="107" t="s">
        <v>35</v>
      </c>
      <c r="B13" s="108"/>
      <c r="C13" s="108"/>
      <c r="D13" s="109"/>
      <c r="E13" s="110" t="s">
        <v>54</v>
      </c>
    </row>
    <row r="14" spans="1:5" ht="15" customHeight="1">
      <c r="A14" s="113" t="s">
        <v>32</v>
      </c>
      <c r="B14" s="40" t="s">
        <v>25</v>
      </c>
      <c r="C14" s="42">
        <v>0.0056</v>
      </c>
      <c r="D14" s="3" t="s">
        <v>29</v>
      </c>
      <c r="E14" s="111"/>
    </row>
    <row r="15" spans="1:5" ht="15" customHeight="1">
      <c r="A15" s="113"/>
      <c r="B15" s="41" t="s">
        <v>26</v>
      </c>
      <c r="C15" s="41">
        <v>10</v>
      </c>
      <c r="D15" s="3" t="s">
        <v>30</v>
      </c>
      <c r="E15" s="111"/>
    </row>
    <row r="16" spans="1:5" ht="15" customHeight="1">
      <c r="A16" s="113"/>
      <c r="B16" s="41" t="s">
        <v>27</v>
      </c>
      <c r="C16" s="41">
        <v>2</v>
      </c>
      <c r="D16" s="43" t="s">
        <v>31</v>
      </c>
      <c r="E16" s="111"/>
    </row>
    <row r="17" spans="1:5" ht="15" customHeight="1" thickBot="1">
      <c r="A17" s="115"/>
      <c r="B17" s="45" t="s">
        <v>28</v>
      </c>
      <c r="C17" s="45">
        <v>0.074</v>
      </c>
      <c r="D17" s="46" t="s">
        <v>32</v>
      </c>
      <c r="E17" s="111"/>
    </row>
    <row r="18" spans="1:5" ht="15" customHeight="1" thickBot="1">
      <c r="A18" s="50"/>
      <c r="B18" s="51"/>
      <c r="C18" s="51"/>
      <c r="D18" s="52"/>
      <c r="E18" s="111"/>
    </row>
    <row r="19" spans="1:5" ht="15" customHeight="1">
      <c r="A19" s="116" t="s">
        <v>33</v>
      </c>
      <c r="B19" s="47" t="s">
        <v>25</v>
      </c>
      <c r="C19" s="48">
        <v>0.0056</v>
      </c>
      <c r="D19" s="49" t="s">
        <v>29</v>
      </c>
      <c r="E19" s="111"/>
    </row>
    <row r="20" spans="1:5" ht="15" customHeight="1">
      <c r="A20" s="113"/>
      <c r="B20" s="41" t="s">
        <v>26</v>
      </c>
      <c r="C20" s="41">
        <v>10</v>
      </c>
      <c r="D20" s="3" t="s">
        <v>30</v>
      </c>
      <c r="E20" s="111"/>
    </row>
    <row r="21" spans="1:5" ht="15" customHeight="1">
      <c r="A21" s="113"/>
      <c r="B21" s="41" t="s">
        <v>27</v>
      </c>
      <c r="C21" s="41">
        <v>2</v>
      </c>
      <c r="D21" s="43" t="s">
        <v>31</v>
      </c>
      <c r="E21" s="111"/>
    </row>
    <row r="22" spans="1:5" ht="15" customHeight="1" thickBot="1">
      <c r="A22" s="114"/>
      <c r="B22" s="44" t="s">
        <v>28</v>
      </c>
      <c r="C22" s="44">
        <v>0.074</v>
      </c>
      <c r="D22" s="2" t="s">
        <v>32</v>
      </c>
      <c r="E22" s="112"/>
    </row>
    <row r="23" ht="15" customHeight="1" thickBot="1">
      <c r="E23" s="4"/>
    </row>
    <row r="24" spans="1:5" ht="15" customHeight="1">
      <c r="A24" s="107" t="s">
        <v>37</v>
      </c>
      <c r="B24" s="108"/>
      <c r="C24" s="108"/>
      <c r="D24" s="109"/>
      <c r="E24" s="110" t="s">
        <v>54</v>
      </c>
    </row>
    <row r="25" spans="1:5" ht="15" customHeight="1">
      <c r="A25" s="113" t="s">
        <v>32</v>
      </c>
      <c r="B25" s="40" t="s">
        <v>25</v>
      </c>
      <c r="C25" s="42">
        <v>0.0074</v>
      </c>
      <c r="D25" s="3" t="s">
        <v>29</v>
      </c>
      <c r="E25" s="111"/>
    </row>
    <row r="26" spans="1:5" ht="15" customHeight="1">
      <c r="A26" s="113"/>
      <c r="B26" s="41" t="s">
        <v>26</v>
      </c>
      <c r="C26" s="41">
        <v>600</v>
      </c>
      <c r="D26" s="3" t="s">
        <v>30</v>
      </c>
      <c r="E26" s="111"/>
    </row>
    <row r="27" spans="1:5" ht="15" customHeight="1">
      <c r="A27" s="113"/>
      <c r="B27" s="41" t="s">
        <v>27</v>
      </c>
      <c r="C27" s="41"/>
      <c r="D27" s="43" t="s">
        <v>31</v>
      </c>
      <c r="E27" s="111"/>
    </row>
    <row r="28" spans="1:5" ht="15" customHeight="1" thickBot="1">
      <c r="A28" s="114"/>
      <c r="B28" s="44" t="s">
        <v>28</v>
      </c>
      <c r="C28" s="44"/>
      <c r="D28" s="2" t="s">
        <v>32</v>
      </c>
      <c r="E28" s="112"/>
    </row>
    <row r="29" ht="15" customHeight="1" thickBot="1">
      <c r="E29" s="4"/>
    </row>
    <row r="30" spans="1:5" ht="15" customHeight="1">
      <c r="A30" s="107" t="s">
        <v>36</v>
      </c>
      <c r="B30" s="108"/>
      <c r="C30" s="108"/>
      <c r="D30" s="109"/>
      <c r="E30" s="110" t="s">
        <v>54</v>
      </c>
    </row>
    <row r="31" spans="1:5" ht="15" customHeight="1">
      <c r="A31" s="113" t="s">
        <v>32</v>
      </c>
      <c r="B31" s="40" t="s">
        <v>25</v>
      </c>
      <c r="C31" s="42">
        <v>0.083</v>
      </c>
      <c r="D31" s="3" t="s">
        <v>29</v>
      </c>
      <c r="E31" s="111"/>
    </row>
    <row r="32" spans="1:5" ht="15" customHeight="1">
      <c r="A32" s="113"/>
      <c r="B32" s="41" t="s">
        <v>26</v>
      </c>
      <c r="C32" s="41">
        <v>525</v>
      </c>
      <c r="D32" s="3" t="s">
        <v>30</v>
      </c>
      <c r="E32" s="111"/>
    </row>
    <row r="33" spans="1:5" ht="15" customHeight="1">
      <c r="A33" s="113"/>
      <c r="B33" s="41" t="s">
        <v>27</v>
      </c>
      <c r="C33" s="41"/>
      <c r="D33" s="43" t="s">
        <v>31</v>
      </c>
      <c r="E33" s="111"/>
    </row>
    <row r="34" spans="1:5" ht="15" customHeight="1" thickBot="1">
      <c r="A34" s="114"/>
      <c r="B34" s="44" t="s">
        <v>28</v>
      </c>
      <c r="C34" s="44"/>
      <c r="D34" s="2" t="s">
        <v>32</v>
      </c>
      <c r="E34" s="112"/>
    </row>
  </sheetData>
  <sheetProtection/>
  <mergeCells count="14">
    <mergeCell ref="A2:D2"/>
    <mergeCell ref="A3:A6"/>
    <mergeCell ref="A8:A11"/>
    <mergeCell ref="E2:E11"/>
    <mergeCell ref="A13:D13"/>
    <mergeCell ref="E13:E22"/>
    <mergeCell ref="A14:A17"/>
    <mergeCell ref="A19:A22"/>
    <mergeCell ref="A30:D30"/>
    <mergeCell ref="E30:E34"/>
    <mergeCell ref="A31:A34"/>
    <mergeCell ref="A24:D24"/>
    <mergeCell ref="E24:E28"/>
    <mergeCell ref="A25:A28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4">
      <selection activeCell="D42" sqref="D42"/>
    </sheetView>
  </sheetViews>
  <sheetFormatPr defaultColWidth="9.33203125" defaultRowHeight="12.75"/>
  <cols>
    <col min="1" max="1" width="10.66015625" style="53" customWidth="1"/>
    <col min="2" max="2" width="13" style="53" customWidth="1"/>
    <col min="3" max="3" width="6.66015625" style="53" customWidth="1"/>
    <col min="4" max="4" width="7.66015625" style="53" customWidth="1"/>
    <col min="5" max="5" width="5" style="53" customWidth="1"/>
    <col min="6" max="6" width="2.5" style="53" customWidth="1"/>
    <col min="7" max="7" width="9.33203125" style="53" customWidth="1"/>
    <col min="8" max="8" width="16.33203125" style="53" customWidth="1"/>
    <col min="9" max="9" width="8.83203125" style="53" customWidth="1"/>
    <col min="10" max="10" width="7.66015625" style="53" customWidth="1"/>
    <col min="11" max="11" width="5.33203125" style="53" customWidth="1"/>
    <col min="12" max="12" width="2" style="53" customWidth="1"/>
    <col min="13" max="13" width="12.5" style="53" bestFit="1" customWidth="1"/>
    <col min="14" max="14" width="16.16015625" style="53" customWidth="1"/>
    <col min="15" max="15" width="8.66015625" style="53" customWidth="1"/>
    <col min="16" max="16" width="6.66015625" style="53" customWidth="1"/>
    <col min="17" max="17" width="5" style="53" customWidth="1"/>
    <col min="18" max="16384" width="9.33203125" style="53" customWidth="1"/>
  </cols>
  <sheetData>
    <row r="1" spans="1:17" ht="12" customHeight="1" thickBot="1">
      <c r="A1" s="131" t="s">
        <v>68</v>
      </c>
      <c r="B1" s="132"/>
      <c r="C1" s="133"/>
      <c r="D1" s="134"/>
      <c r="E1" s="129" t="s">
        <v>70</v>
      </c>
      <c r="G1" s="123" t="s">
        <v>67</v>
      </c>
      <c r="H1" s="132"/>
      <c r="I1" s="132"/>
      <c r="J1" s="134"/>
      <c r="K1" s="124" t="s">
        <v>53</v>
      </c>
      <c r="M1" s="123" t="s">
        <v>66</v>
      </c>
      <c r="N1" s="132"/>
      <c r="O1" s="132"/>
      <c r="P1" s="134"/>
      <c r="Q1" s="124" t="s">
        <v>53</v>
      </c>
    </row>
    <row r="2" spans="1:17" ht="12.75">
      <c r="A2" s="135" t="s">
        <v>55</v>
      </c>
      <c r="B2" s="70" t="s">
        <v>44</v>
      </c>
      <c r="C2" s="6">
        <v>0.05</v>
      </c>
      <c r="D2" s="54" t="s">
        <v>49</v>
      </c>
      <c r="E2" s="130"/>
      <c r="G2" s="121" t="s">
        <v>40</v>
      </c>
      <c r="H2" s="55" t="s">
        <v>44</v>
      </c>
      <c r="I2" s="53">
        <v>2.33</v>
      </c>
      <c r="J2" s="56" t="s">
        <v>29</v>
      </c>
      <c r="K2" s="125"/>
      <c r="M2" s="121" t="s">
        <v>38</v>
      </c>
      <c r="N2" s="55" t="s">
        <v>44</v>
      </c>
      <c r="O2" s="53">
        <v>0.0137</v>
      </c>
      <c r="P2" s="56" t="s">
        <v>29</v>
      </c>
      <c r="Q2" s="125"/>
    </row>
    <row r="3" spans="1:17" ht="11.25">
      <c r="A3" s="136"/>
      <c r="B3" s="57" t="s">
        <v>26</v>
      </c>
      <c r="C3" s="58">
        <v>85</v>
      </c>
      <c r="D3" s="54" t="s">
        <v>30</v>
      </c>
      <c r="E3" s="130"/>
      <c r="G3" s="121"/>
      <c r="H3" s="58" t="s">
        <v>26</v>
      </c>
      <c r="I3" s="53">
        <v>270</v>
      </c>
      <c r="J3" s="56" t="s">
        <v>30</v>
      </c>
      <c r="K3" s="125"/>
      <c r="M3" s="121"/>
      <c r="N3" s="58" t="s">
        <v>26</v>
      </c>
      <c r="O3" s="53">
        <v>270</v>
      </c>
      <c r="P3" s="56" t="s">
        <v>30</v>
      </c>
      <c r="Q3" s="125"/>
    </row>
    <row r="4" spans="1:17" ht="11.25">
      <c r="A4" s="136"/>
      <c r="B4" s="57" t="s">
        <v>42</v>
      </c>
      <c r="C4" s="58"/>
      <c r="D4" s="54" t="s">
        <v>43</v>
      </c>
      <c r="E4" s="130"/>
      <c r="G4" s="121"/>
      <c r="H4" s="58" t="s">
        <v>42</v>
      </c>
      <c r="I4" s="53">
        <v>0.308</v>
      </c>
      <c r="J4" s="56" t="s">
        <v>43</v>
      </c>
      <c r="K4" s="125"/>
      <c r="M4" s="121"/>
      <c r="N4" s="58" t="s">
        <v>42</v>
      </c>
      <c r="O4" s="53">
        <v>0.234</v>
      </c>
      <c r="P4" s="56" t="s">
        <v>43</v>
      </c>
      <c r="Q4" s="125"/>
    </row>
    <row r="5" spans="1:17" ht="11.25">
      <c r="A5" s="136"/>
      <c r="B5" s="57" t="s">
        <v>27</v>
      </c>
      <c r="C5" s="58"/>
      <c r="D5" s="59" t="s">
        <v>31</v>
      </c>
      <c r="E5" s="130"/>
      <c r="G5" s="121"/>
      <c r="H5" s="58" t="s">
        <v>27</v>
      </c>
      <c r="I5" s="53">
        <v>0.08</v>
      </c>
      <c r="J5" s="60" t="s">
        <v>31</v>
      </c>
      <c r="K5" s="125"/>
      <c r="M5" s="121"/>
      <c r="N5" s="58" t="s">
        <v>27</v>
      </c>
      <c r="O5" s="53">
        <v>0.08</v>
      </c>
      <c r="P5" s="60" t="s">
        <v>31</v>
      </c>
      <c r="Q5" s="125"/>
    </row>
    <row r="6" spans="1:17" ht="12" thickBot="1">
      <c r="A6" s="137"/>
      <c r="B6" s="61" t="s">
        <v>28</v>
      </c>
      <c r="C6" s="8"/>
      <c r="D6" s="62" t="s">
        <v>32</v>
      </c>
      <c r="E6" s="130"/>
      <c r="G6" s="128"/>
      <c r="H6" s="63" t="s">
        <v>28</v>
      </c>
      <c r="I6" s="64">
        <f>I2*0.07^2/2*2*PI()*0.07*7*I4/I3</f>
        <v>2.0048639470982055E-05</v>
      </c>
      <c r="J6" s="65" t="s">
        <v>32</v>
      </c>
      <c r="K6" s="125"/>
      <c r="M6" s="128"/>
      <c r="N6" s="63" t="s">
        <v>28</v>
      </c>
      <c r="O6" s="66">
        <f>O2*0.016*O4*18/O3</f>
        <v>3.41952E-06</v>
      </c>
      <c r="P6" s="65" t="s">
        <v>32</v>
      </c>
      <c r="Q6" s="125"/>
    </row>
    <row r="7" spans="1:17" ht="12" thickBot="1">
      <c r="A7" s="67"/>
      <c r="B7" s="68"/>
      <c r="C7" s="68"/>
      <c r="D7" s="69"/>
      <c r="E7" s="130"/>
      <c r="G7" s="67"/>
      <c r="H7" s="68"/>
      <c r="I7" s="68"/>
      <c r="J7" s="69"/>
      <c r="K7" s="125"/>
      <c r="M7" s="67"/>
      <c r="N7" s="68"/>
      <c r="O7" s="68"/>
      <c r="P7" s="69"/>
      <c r="Q7" s="125"/>
    </row>
    <row r="8" spans="1:17" ht="12.75">
      <c r="A8" s="120" t="s">
        <v>51</v>
      </c>
      <c r="B8" s="70" t="s">
        <v>44</v>
      </c>
      <c r="C8" s="95">
        <v>2.05</v>
      </c>
      <c r="D8" s="71" t="s">
        <v>52</v>
      </c>
      <c r="E8" s="130"/>
      <c r="G8" s="120" t="s">
        <v>51</v>
      </c>
      <c r="H8" s="55" t="s">
        <v>44</v>
      </c>
      <c r="I8" s="53">
        <v>2.25</v>
      </c>
      <c r="J8" s="72" t="s">
        <v>29</v>
      </c>
      <c r="K8" s="125"/>
      <c r="M8" s="120" t="s">
        <v>39</v>
      </c>
      <c r="N8" s="55" t="s">
        <v>44</v>
      </c>
      <c r="O8" s="53">
        <v>0.0122</v>
      </c>
      <c r="P8" s="72" t="s">
        <v>29</v>
      </c>
      <c r="Q8" s="125"/>
    </row>
    <row r="9" spans="1:17" ht="11.25">
      <c r="A9" s="121"/>
      <c r="B9" s="57" t="s">
        <v>26</v>
      </c>
      <c r="C9" s="58">
        <v>270</v>
      </c>
      <c r="D9" s="54" t="s">
        <v>30</v>
      </c>
      <c r="E9" s="130"/>
      <c r="G9" s="121"/>
      <c r="H9" s="58" t="s">
        <v>26</v>
      </c>
      <c r="I9" s="53">
        <v>270</v>
      </c>
      <c r="J9" s="56" t="s">
        <v>30</v>
      </c>
      <c r="K9" s="125"/>
      <c r="M9" s="121"/>
      <c r="N9" s="58" t="s">
        <v>26</v>
      </c>
      <c r="O9" s="53">
        <v>270</v>
      </c>
      <c r="P9" s="56" t="s">
        <v>30</v>
      </c>
      <c r="Q9" s="125"/>
    </row>
    <row r="10" spans="1:17" ht="11.25">
      <c r="A10" s="121"/>
      <c r="B10" s="57" t="s">
        <v>42</v>
      </c>
      <c r="C10" s="58"/>
      <c r="D10" s="54" t="s">
        <v>43</v>
      </c>
      <c r="E10" s="130"/>
      <c r="G10" s="121"/>
      <c r="H10" s="58" t="s">
        <v>42</v>
      </c>
      <c r="I10" s="53">
        <v>0.308</v>
      </c>
      <c r="J10" s="56" t="s">
        <v>43</v>
      </c>
      <c r="K10" s="125"/>
      <c r="M10" s="121"/>
      <c r="N10" s="58" t="s">
        <v>42</v>
      </c>
      <c r="O10" s="53">
        <v>0.242</v>
      </c>
      <c r="P10" s="56" t="s">
        <v>43</v>
      </c>
      <c r="Q10" s="125"/>
    </row>
    <row r="11" spans="1:17" ht="11.25">
      <c r="A11" s="121"/>
      <c r="B11" s="57" t="s">
        <v>27</v>
      </c>
      <c r="C11" s="58"/>
      <c r="D11" s="59" t="s">
        <v>31</v>
      </c>
      <c r="E11" s="130"/>
      <c r="G11" s="121"/>
      <c r="H11" s="58" t="s">
        <v>27</v>
      </c>
      <c r="I11" s="53">
        <v>0.08</v>
      </c>
      <c r="J11" s="60" t="s">
        <v>31</v>
      </c>
      <c r="K11" s="125"/>
      <c r="M11" s="121"/>
      <c r="N11" s="58" t="s">
        <v>27</v>
      </c>
      <c r="O11" s="53">
        <v>0.08</v>
      </c>
      <c r="P11" s="60" t="s">
        <v>31</v>
      </c>
      <c r="Q11" s="125"/>
    </row>
    <row r="12" spans="1:17" ht="12" thickBot="1">
      <c r="A12" s="122"/>
      <c r="B12" s="20" t="s">
        <v>28</v>
      </c>
      <c r="C12" s="8"/>
      <c r="D12" s="73" t="s">
        <v>32</v>
      </c>
      <c r="E12" s="130"/>
      <c r="G12" s="122"/>
      <c r="H12" s="8" t="s">
        <v>28</v>
      </c>
      <c r="I12" s="64">
        <f>I8*0.07^2/2*2*PI()*0.07*6*I10/I9</f>
        <v>1.6594520714792012E-05</v>
      </c>
      <c r="J12" s="9" t="s">
        <v>32</v>
      </c>
      <c r="K12" s="125"/>
      <c r="M12" s="122"/>
      <c r="N12" s="8" t="s">
        <v>28</v>
      </c>
      <c r="O12" s="66">
        <f>O8*0.016*O10*18/O9</f>
        <v>3.149226666666667E-06</v>
      </c>
      <c r="P12" s="9" t="s">
        <v>32</v>
      </c>
      <c r="Q12" s="125"/>
    </row>
    <row r="13" spans="1:17" ht="12" thickBot="1">
      <c r="A13" s="74"/>
      <c r="B13" s="75"/>
      <c r="C13" s="75"/>
      <c r="D13" s="76"/>
      <c r="E13" s="130"/>
      <c r="G13" s="74"/>
      <c r="H13" s="75"/>
      <c r="I13" s="75"/>
      <c r="J13" s="76"/>
      <c r="K13" s="126"/>
      <c r="M13" s="74"/>
      <c r="N13" s="75"/>
      <c r="O13" s="75"/>
      <c r="P13" s="76"/>
      <c r="Q13" s="126"/>
    </row>
    <row r="14" spans="1:17" ht="12.75">
      <c r="A14" s="123" t="s">
        <v>50</v>
      </c>
      <c r="B14" s="77" t="s">
        <v>44</v>
      </c>
      <c r="C14" s="6">
        <v>80.4</v>
      </c>
      <c r="D14" s="78" t="s">
        <v>46</v>
      </c>
      <c r="E14" s="130"/>
      <c r="G14" s="123" t="s">
        <v>41</v>
      </c>
      <c r="H14" s="79" t="s">
        <v>44</v>
      </c>
      <c r="I14" s="6">
        <v>109.8</v>
      </c>
      <c r="J14" s="7" t="s">
        <v>45</v>
      </c>
      <c r="K14" s="126"/>
      <c r="M14" s="123" t="s">
        <v>40</v>
      </c>
      <c r="N14" s="79" t="s">
        <v>44</v>
      </c>
      <c r="O14" s="6">
        <v>3</v>
      </c>
      <c r="P14" s="7" t="s">
        <v>45</v>
      </c>
      <c r="Q14" s="126"/>
    </row>
    <row r="15" spans="1:17" ht="11.25">
      <c r="A15" s="121"/>
      <c r="B15" s="57" t="s">
        <v>26</v>
      </c>
      <c r="C15" s="58">
        <v>270</v>
      </c>
      <c r="D15" s="54" t="s">
        <v>30</v>
      </c>
      <c r="E15" s="130"/>
      <c r="G15" s="121"/>
      <c r="H15" s="58" t="s">
        <v>26</v>
      </c>
      <c r="I15" s="58">
        <v>270</v>
      </c>
      <c r="J15" s="56" t="s">
        <v>30</v>
      </c>
      <c r="K15" s="126"/>
      <c r="M15" s="121"/>
      <c r="N15" s="58" t="s">
        <v>26</v>
      </c>
      <c r="O15" s="58">
        <v>270</v>
      </c>
      <c r="P15" s="56" t="s">
        <v>30</v>
      </c>
      <c r="Q15" s="126"/>
    </row>
    <row r="16" spans="1:17" ht="11.25">
      <c r="A16" s="121"/>
      <c r="B16" s="57"/>
      <c r="C16" s="58"/>
      <c r="D16" s="54" t="s">
        <v>43</v>
      </c>
      <c r="E16" s="130"/>
      <c r="G16" s="121"/>
      <c r="H16" s="58" t="s">
        <v>42</v>
      </c>
      <c r="I16" s="58">
        <v>0.394</v>
      </c>
      <c r="J16" s="56" t="s">
        <v>43</v>
      </c>
      <c r="K16" s="126"/>
      <c r="M16" s="121"/>
      <c r="N16" s="58" t="s">
        <v>42</v>
      </c>
      <c r="O16" s="58">
        <v>0.358</v>
      </c>
      <c r="P16" s="56" t="s">
        <v>43</v>
      </c>
      <c r="Q16" s="126"/>
    </row>
    <row r="17" spans="1:17" ht="11.25">
      <c r="A17" s="121"/>
      <c r="B17" s="57" t="s">
        <v>27</v>
      </c>
      <c r="C17" s="58"/>
      <c r="D17" s="59" t="s">
        <v>31</v>
      </c>
      <c r="E17" s="130"/>
      <c r="G17" s="121"/>
      <c r="H17" s="58" t="s">
        <v>27</v>
      </c>
      <c r="I17" s="58">
        <v>0.08</v>
      </c>
      <c r="J17" s="60" t="s">
        <v>31</v>
      </c>
      <c r="K17" s="126"/>
      <c r="M17" s="121"/>
      <c r="N17" s="58" t="s">
        <v>27</v>
      </c>
      <c r="O17" s="58">
        <v>0.08</v>
      </c>
      <c r="P17" s="60" t="s">
        <v>31</v>
      </c>
      <c r="Q17" s="126"/>
    </row>
    <row r="18" spans="1:17" ht="12" thickBot="1">
      <c r="A18" s="122"/>
      <c r="B18" s="20" t="s">
        <v>28</v>
      </c>
      <c r="C18" s="8"/>
      <c r="D18" s="73" t="s">
        <v>32</v>
      </c>
      <c r="E18" s="130"/>
      <c r="G18" s="122"/>
      <c r="H18" s="8" t="s">
        <v>28</v>
      </c>
      <c r="I18" s="64">
        <f>I14*0.07^3/6*2*PI()*0.07*4*I16/I15</f>
        <v>1.6114452964012573E-05</v>
      </c>
      <c r="J18" s="9" t="s">
        <v>32</v>
      </c>
      <c r="K18" s="126"/>
      <c r="M18" s="122"/>
      <c r="N18" s="8" t="s">
        <v>28</v>
      </c>
      <c r="O18" s="64">
        <f>O14*0.07^2/2*2*PI()*0.07*5*O16/O15</f>
        <v>2.1431596016939174E-05</v>
      </c>
      <c r="P18" s="9" t="s">
        <v>32</v>
      </c>
      <c r="Q18" s="126"/>
    </row>
    <row r="19" spans="1:17" ht="12" thickBot="1">
      <c r="A19" s="80"/>
      <c r="B19" s="81"/>
      <c r="C19" s="81"/>
      <c r="D19" s="81"/>
      <c r="E19" s="83"/>
      <c r="G19" s="80"/>
      <c r="H19" s="81"/>
      <c r="I19" s="81"/>
      <c r="J19" s="82"/>
      <c r="K19" s="126"/>
      <c r="M19" s="80"/>
      <c r="N19" s="81"/>
      <c r="O19" s="81"/>
      <c r="P19" s="82"/>
      <c r="Q19" s="126"/>
    </row>
    <row r="20" spans="1:17" ht="13.5">
      <c r="A20" s="96" t="s">
        <v>69</v>
      </c>
      <c r="B20"/>
      <c r="C20"/>
      <c r="D20"/>
      <c r="E20" s="84"/>
      <c r="G20" s="123" t="s">
        <v>50</v>
      </c>
      <c r="H20" s="79" t="s">
        <v>44</v>
      </c>
      <c r="I20" s="6">
        <v>183.5</v>
      </c>
      <c r="J20" s="7" t="s">
        <v>46</v>
      </c>
      <c r="K20" s="126"/>
      <c r="M20" s="123" t="s">
        <v>41</v>
      </c>
      <c r="N20" s="79" t="s">
        <v>44</v>
      </c>
      <c r="O20" s="6">
        <v>183.5</v>
      </c>
      <c r="P20" s="7" t="s">
        <v>46</v>
      </c>
      <c r="Q20" s="126"/>
    </row>
    <row r="21" spans="1:17" ht="12.75">
      <c r="A21" s="118" t="s">
        <v>71</v>
      </c>
      <c r="B21" s="119"/>
      <c r="C21" s="119"/>
      <c r="D21"/>
      <c r="E21" s="84"/>
      <c r="G21" s="121"/>
      <c r="H21" s="58" t="s">
        <v>26</v>
      </c>
      <c r="I21" s="58">
        <v>270</v>
      </c>
      <c r="J21" s="56" t="s">
        <v>30</v>
      </c>
      <c r="K21" s="126"/>
      <c r="M21" s="121"/>
      <c r="N21" s="58" t="s">
        <v>26</v>
      </c>
      <c r="O21" s="58">
        <v>270</v>
      </c>
      <c r="P21" s="56" t="s">
        <v>30</v>
      </c>
      <c r="Q21" s="126"/>
    </row>
    <row r="22" spans="1:17" ht="12.75">
      <c r="A22" s="119"/>
      <c r="B22" s="119"/>
      <c r="C22" s="119"/>
      <c r="D22"/>
      <c r="E22" s="84"/>
      <c r="G22" s="121"/>
      <c r="H22" s="58" t="s">
        <v>42</v>
      </c>
      <c r="I22" s="58">
        <v>0.434</v>
      </c>
      <c r="J22" s="56" t="s">
        <v>43</v>
      </c>
      <c r="K22" s="126"/>
      <c r="M22" s="121"/>
      <c r="N22" s="58" t="s">
        <v>42</v>
      </c>
      <c r="O22" s="58">
        <v>0.434</v>
      </c>
      <c r="P22" s="56" t="s">
        <v>43</v>
      </c>
      <c r="Q22" s="126"/>
    </row>
    <row r="23" spans="1:17" ht="12.75">
      <c r="A23" s="119"/>
      <c r="B23" s="119"/>
      <c r="C23" s="119"/>
      <c r="D23"/>
      <c r="E23" s="84"/>
      <c r="G23" s="121"/>
      <c r="H23" s="58" t="s">
        <v>27</v>
      </c>
      <c r="I23" s="58">
        <v>0.08</v>
      </c>
      <c r="J23" s="60" t="s">
        <v>31</v>
      </c>
      <c r="K23" s="126"/>
      <c r="M23" s="121"/>
      <c r="N23" s="58" t="s">
        <v>27</v>
      </c>
      <c r="O23" s="58">
        <v>0.08</v>
      </c>
      <c r="P23" s="60" t="s">
        <v>31</v>
      </c>
      <c r="Q23" s="126"/>
    </row>
    <row r="24" spans="3:17" ht="13.5" thickBot="1">
      <c r="C24"/>
      <c r="D24"/>
      <c r="E24" s="84"/>
      <c r="G24" s="122"/>
      <c r="H24" s="8" t="s">
        <v>28</v>
      </c>
      <c r="I24" s="64">
        <f>I20*0.06^3/6*2*PI()*0.06*I22*3/I21</f>
        <v>1.2009278272283401E-05</v>
      </c>
      <c r="J24" s="9" t="s">
        <v>32</v>
      </c>
      <c r="K24" s="127"/>
      <c r="M24" s="122"/>
      <c r="N24" s="8" t="s">
        <v>28</v>
      </c>
      <c r="O24" s="64">
        <f>O20*0.06^3/6*2*PI()*0.06*O22/O21</f>
        <v>4.0030927574278005E-06</v>
      </c>
      <c r="P24" s="9" t="s">
        <v>32</v>
      </c>
      <c r="Q24" s="127"/>
    </row>
    <row r="26" ht="12.75">
      <c r="E26" s="53" t="s">
        <v>47</v>
      </c>
    </row>
    <row r="27" ht="11.25">
      <c r="E27" s="53" t="s">
        <v>48</v>
      </c>
    </row>
  </sheetData>
  <sheetProtection/>
  <mergeCells count="18">
    <mergeCell ref="E1:E18"/>
    <mergeCell ref="A1:D1"/>
    <mergeCell ref="M1:P1"/>
    <mergeCell ref="A2:A6"/>
    <mergeCell ref="A8:A12"/>
    <mergeCell ref="G1:J1"/>
    <mergeCell ref="G2:G6"/>
    <mergeCell ref="K1:K24"/>
    <mergeCell ref="A21:C23"/>
    <mergeCell ref="G8:G12"/>
    <mergeCell ref="G14:G18"/>
    <mergeCell ref="G20:G24"/>
    <mergeCell ref="Q1:Q24"/>
    <mergeCell ref="M2:M6"/>
    <mergeCell ref="M8:M12"/>
    <mergeCell ref="M14:M18"/>
    <mergeCell ref="M20:M24"/>
    <mergeCell ref="A14:A18"/>
  </mergeCells>
  <printOptions/>
  <pageMargins left="0.75" right="0.75" top="1" bottom="1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chanel</dc:creator>
  <cp:keywords/>
  <dc:description/>
  <cp:lastModifiedBy>chanel</cp:lastModifiedBy>
  <cp:lastPrinted>2007-07-04T09:16:47Z</cp:lastPrinted>
  <dcterms:created xsi:type="dcterms:W3CDTF">2007-03-13T09:23:19Z</dcterms:created>
  <dcterms:modified xsi:type="dcterms:W3CDTF">2009-07-20T09:25:38Z</dcterms:modified>
  <cp:category/>
  <cp:version/>
  <cp:contentType/>
  <cp:contentStatus/>
</cp:coreProperties>
</file>