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0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<sst xmlns="http://schemas.openxmlformats.org/spreadsheetml/2006/main" count="97" uniqueCount="61">
  <si>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F61</t>
  </si>
  <si>
    <t>Name</t>
  </si>
  <si>
    <t>Dcum (m)</t>
  </si>
  <si>
    <t>starting from "PRBHZ 0 S" (F61)</t>
  </si>
  <si>
    <t>(beam level!)</t>
  </si>
  <si>
    <t>PSR 61 S</t>
  </si>
  <si>
    <t xml:space="preserve">measurements started here, in the field! </t>
  </si>
  <si>
    <t>FT61NORTH$START</t>
  </si>
  <si>
    <t>Point "0" F61 dabs GEODE</t>
  </si>
  <si>
    <t>offset=</t>
  </si>
  <si>
    <t>FT61$START</t>
  </si>
  <si>
    <t>QFO 01 E</t>
  </si>
  <si>
    <t>BEGFT61</t>
  </si>
  <si>
    <t>QFO 01 S</t>
  </si>
  <si>
    <t>QFO01</t>
  </si>
  <si>
    <t>QDE 02 E</t>
  </si>
  <si>
    <t xml:space="preserve"> </t>
  </si>
  <si>
    <t>DRIFT_3</t>
  </si>
  <si>
    <t>QDE 02 S</t>
  </si>
  <si>
    <t>QDE02</t>
  </si>
  <si>
    <t>DVT 01E</t>
  </si>
  <si>
    <t>DRIFT_4</t>
  </si>
  <si>
    <t>DVT 01 S</t>
  </si>
  <si>
    <t>DVT01</t>
  </si>
  <si>
    <t>DVT 02E</t>
  </si>
  <si>
    <t>DRIFT_5</t>
  </si>
  <si>
    <t>DVT 02 S</t>
  </si>
  <si>
    <t>DVT02</t>
  </si>
  <si>
    <t>QFO 03E</t>
  </si>
  <si>
    <t>DRIFT_6</t>
  </si>
  <si>
    <t>QFO 03 S</t>
  </si>
  <si>
    <t>QFO03</t>
  </si>
  <si>
    <t>BHZ 1E</t>
  </si>
  <si>
    <t>DRIFT_7</t>
  </si>
  <si>
    <t>BHZ 1 S</t>
  </si>
  <si>
    <t>BHZ01</t>
  </si>
  <si>
    <t>BHZ 2E</t>
  </si>
  <si>
    <t>DRIFT_8</t>
  </si>
  <si>
    <t>BHZ 2 S</t>
  </si>
  <si>
    <t>BHZ02</t>
  </si>
  <si>
    <t>QDE 04E</t>
  </si>
  <si>
    <t>DRIFT_9</t>
  </si>
  <si>
    <t>QDE 04 S</t>
  </si>
  <si>
    <t>QDE04</t>
  </si>
  <si>
    <t>SMH 01E</t>
  </si>
  <si>
    <t>SMH 01 S</t>
  </si>
  <si>
    <t>F61S: all meaured within 1mm</t>
  </si>
  <si>
    <t>Measurements done on Target points, with respect to PS Ring as starting point.</t>
  </si>
  <si>
    <t>Cumulated distances given on the beam level.</t>
  </si>
  <si>
    <t>Diff</t>
  </si>
  <si>
    <t>QFO</t>
  </si>
  <si>
    <t>E</t>
  </si>
  <si>
    <t>S</t>
  </si>
  <si>
    <t>QDE</t>
  </si>
  <si>
    <t>DVT</t>
  </si>
  <si>
    <t>BHZ</t>
  </si>
  <si>
    <t>SMH</t>
  </si>
  <si>
    <t xml:space="preserve">         MADX files</t>
  </si>
  <si>
    <t>GEODE (old)</t>
  </si>
  <si>
    <t>DRIFT_12</t>
  </si>
  <si>
    <t>SMH01_N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</si>
</sst>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2" fillId="34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2" fillId="0" borderId="16" xfId="0" applyFont="1" applyBorder="1" applyAlignment="1">
      <alignment/>
    </xf>
    <xf numFmtId="0" fontId="3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28125" style="0" customWidth="1"/>
    <col min="13" max="13" width="6.28125" style="0" customWidth="1"/>
    <col min="14" max="14" width="3.00390625" style="0" customWidth="1"/>
    <col min="15" max="15" width="3.421875" style="0" customWidth="1"/>
    <col min="16" max="16" width="0.85546875" style="0" customWidth="1"/>
    <col min="17" max="17" width="0.71875" style="0" customWidth="1"/>
    <col min="18" max="18" width="0.5625" style="0" customWidth="1"/>
  </cols>
  <sheetData>
    <row r="1" ht="15">
      <c r="A1" t="s">
        <v>0</v>
      </c>
    </row>
    <row r="3" spans="1:3" ht="15.75" thickBot="1">
      <c r="A3" t="s">
        <v>1</v>
      </c>
      <c r="B3" t="s">
        <v>2</v>
      </c>
      <c r="C3" t="s">
        <v>3</v>
      </c>
    </row>
    <row r="4" spans="1:19" ht="15.75" thickBot="1">
      <c r="A4" t="s">
        <v>4</v>
      </c>
      <c r="H4" s="20" t="s">
        <v>57</v>
      </c>
      <c r="I4" s="18"/>
      <c r="M4" s="16"/>
      <c r="N4" s="19" t="s">
        <v>58</v>
      </c>
      <c r="O4" s="17"/>
      <c r="P4" s="17"/>
      <c r="Q4" s="17"/>
      <c r="R4" s="17"/>
      <c r="S4" s="18"/>
    </row>
    <row r="5" spans="1:22" ht="15">
      <c r="A5" t="s">
        <v>5</v>
      </c>
      <c r="B5">
        <v>-0.0073</v>
      </c>
      <c r="C5" t="s">
        <v>6</v>
      </c>
      <c r="H5" s="1" t="s">
        <v>7</v>
      </c>
      <c r="I5" s="1">
        <v>0</v>
      </c>
      <c r="K5" s="3" t="s">
        <v>49</v>
      </c>
      <c r="M5" s="5"/>
      <c r="N5" s="6"/>
      <c r="O5" s="6"/>
      <c r="P5" s="6"/>
      <c r="Q5" s="6"/>
      <c r="R5" s="6"/>
      <c r="S5" s="7"/>
      <c r="T5" s="14">
        <f>F8-S8</f>
        <v>-6.9726099999999995</v>
      </c>
      <c r="V5" s="15" t="s">
        <v>49</v>
      </c>
    </row>
    <row r="6" spans="1:19" ht="15">
      <c r="A6" t="s">
        <v>8</v>
      </c>
      <c r="B6">
        <v>0</v>
      </c>
      <c r="D6" t="s">
        <v>9</v>
      </c>
      <c r="E6">
        <v>-6.4402</v>
      </c>
      <c r="H6" s="1" t="s">
        <v>10</v>
      </c>
      <c r="I6" s="1">
        <v>0</v>
      </c>
      <c r="K6" s="2"/>
      <c r="M6" s="5"/>
      <c r="N6" s="6"/>
      <c r="O6" s="6"/>
      <c r="P6" s="6"/>
      <c r="Q6" s="6"/>
      <c r="R6" s="6"/>
      <c r="S6" s="7"/>
    </row>
    <row r="7" spans="1:22" ht="15">
      <c r="A7" t="s">
        <v>11</v>
      </c>
      <c r="B7">
        <v>6.4402</v>
      </c>
      <c r="F7">
        <v>0</v>
      </c>
      <c r="H7" s="1" t="s">
        <v>12</v>
      </c>
      <c r="I7" s="1">
        <v>0</v>
      </c>
      <c r="K7" s="2"/>
      <c r="M7" s="5" t="s">
        <v>50</v>
      </c>
      <c r="N7" s="6">
        <v>1</v>
      </c>
      <c r="O7" s="6" t="s">
        <v>51</v>
      </c>
      <c r="P7" s="8">
        <v>2029.71288</v>
      </c>
      <c r="Q7" s="8">
        <v>2193.59038</v>
      </c>
      <c r="R7" s="8">
        <v>2433.65991</v>
      </c>
      <c r="S7" s="9">
        <v>6.97261</v>
      </c>
      <c r="T7" s="4">
        <f>S7+$T$5</f>
        <v>0</v>
      </c>
      <c r="V7" s="4">
        <f>F7-T7</f>
        <v>0</v>
      </c>
    </row>
    <row r="8" spans="1:22" ht="15">
      <c r="A8" t="s">
        <v>13</v>
      </c>
      <c r="B8">
        <v>7.1802</v>
      </c>
      <c r="F8">
        <v>0.74</v>
      </c>
      <c r="H8" s="1" t="s">
        <v>14</v>
      </c>
      <c r="I8" s="1">
        <v>0.74</v>
      </c>
      <c r="K8" s="2">
        <v>0</v>
      </c>
      <c r="M8" s="5" t="s">
        <v>50</v>
      </c>
      <c r="N8" s="6">
        <v>1</v>
      </c>
      <c r="O8" s="6" t="s">
        <v>52</v>
      </c>
      <c r="P8" s="8">
        <v>2030.42775</v>
      </c>
      <c r="Q8" s="8">
        <v>2193.39914</v>
      </c>
      <c r="R8" s="8">
        <v>2433.65991</v>
      </c>
      <c r="S8" s="9">
        <v>7.71261</v>
      </c>
      <c r="T8" s="4">
        <f>S8+$T$5</f>
        <v>0.7400000000000002</v>
      </c>
      <c r="V8" s="4">
        <f aca="true" t="shared" si="0" ref="V8:V22">F8-T8</f>
        <v>0</v>
      </c>
    </row>
    <row r="9" spans="1:22" ht="15">
      <c r="A9" t="s">
        <v>15</v>
      </c>
      <c r="B9">
        <v>13.3005</v>
      </c>
      <c r="C9" t="s">
        <v>16</v>
      </c>
      <c r="F9">
        <v>6.8603</v>
      </c>
      <c r="H9" s="1" t="s">
        <v>17</v>
      </c>
      <c r="I9" s="1">
        <v>6.85682</v>
      </c>
      <c r="K9" s="2">
        <v>0.0035</v>
      </c>
      <c r="M9" s="5" t="s">
        <v>53</v>
      </c>
      <c r="N9" s="6">
        <v>2</v>
      </c>
      <c r="O9" s="6" t="s">
        <v>51</v>
      </c>
      <c r="P9" s="8">
        <v>2035.82254</v>
      </c>
      <c r="Q9" s="8">
        <v>2191.95591</v>
      </c>
      <c r="R9" s="8">
        <v>2433.65991</v>
      </c>
      <c r="S9" s="9">
        <v>13.29711</v>
      </c>
      <c r="T9" s="4">
        <f aca="true" t="shared" si="1" ref="T9:T24">S9+$T$5</f>
        <v>6.3245000000000005</v>
      </c>
      <c r="V9" s="4">
        <f t="shared" si="0"/>
        <v>0.5357999999999992</v>
      </c>
    </row>
    <row r="10" spans="1:22" ht="15">
      <c r="A10" t="s">
        <v>18</v>
      </c>
      <c r="B10">
        <v>14.5005</v>
      </c>
      <c r="F10">
        <v>8.0603</v>
      </c>
      <c r="H10" s="1" t="s">
        <v>19</v>
      </c>
      <c r="I10" s="1">
        <v>8.05682</v>
      </c>
      <c r="K10" s="2">
        <v>0.0035</v>
      </c>
      <c r="M10" s="5" t="s">
        <v>53</v>
      </c>
      <c r="N10" s="6">
        <v>2</v>
      </c>
      <c r="O10" s="6" t="s">
        <v>52</v>
      </c>
      <c r="P10" s="8">
        <v>2036.98177</v>
      </c>
      <c r="Q10" s="8">
        <v>2191.64579</v>
      </c>
      <c r="R10" s="8">
        <v>2433.65991</v>
      </c>
      <c r="S10" s="9">
        <v>14.49711</v>
      </c>
      <c r="T10" s="4">
        <f t="shared" si="1"/>
        <v>7.5245</v>
      </c>
      <c r="V10" s="4">
        <f t="shared" si="0"/>
        <v>0.5358</v>
      </c>
    </row>
    <row r="11" spans="1:22" ht="15">
      <c r="A11" t="s">
        <v>20</v>
      </c>
      <c r="B11">
        <v>14.9553</v>
      </c>
      <c r="C11" t="s">
        <v>16</v>
      </c>
      <c r="F11">
        <v>8.5151</v>
      </c>
      <c r="H11" s="1" t="s">
        <v>21</v>
      </c>
      <c r="I11" s="1">
        <v>8.51182</v>
      </c>
      <c r="K11" s="2">
        <v>0.0033</v>
      </c>
      <c r="M11" s="5" t="s">
        <v>54</v>
      </c>
      <c r="N11" s="6">
        <v>1</v>
      </c>
      <c r="O11" s="6" t="s">
        <v>51</v>
      </c>
      <c r="P11" s="8">
        <v>2037.38267</v>
      </c>
      <c r="Q11" s="8">
        <v>2191.53855</v>
      </c>
      <c r="R11" s="8">
        <v>2433.65991</v>
      </c>
      <c r="S11" s="9">
        <v>14.91211</v>
      </c>
      <c r="T11" s="4">
        <f t="shared" si="1"/>
        <v>7.939500000000001</v>
      </c>
      <c r="V11" s="4">
        <f t="shared" si="0"/>
        <v>0.5755999999999997</v>
      </c>
    </row>
    <row r="12" spans="1:22" ht="15">
      <c r="A12" t="s">
        <v>22</v>
      </c>
      <c r="B12">
        <v>15.1453</v>
      </c>
      <c r="F12">
        <v>8.7051</v>
      </c>
      <c r="H12" s="1" t="s">
        <v>23</v>
      </c>
      <c r="I12" s="1">
        <v>8.70182</v>
      </c>
      <c r="K12" s="2">
        <v>0.0033</v>
      </c>
      <c r="M12" s="5" t="s">
        <v>54</v>
      </c>
      <c r="N12" s="6">
        <v>1</v>
      </c>
      <c r="O12" s="6" t="s">
        <v>52</v>
      </c>
      <c r="P12" s="8">
        <v>2037.56622</v>
      </c>
      <c r="Q12" s="8">
        <v>2191.48944</v>
      </c>
      <c r="R12" s="8">
        <v>2433.65991</v>
      </c>
      <c r="S12" s="9">
        <v>15.10211</v>
      </c>
      <c r="T12" s="4">
        <f t="shared" si="1"/>
        <v>8.1295</v>
      </c>
      <c r="V12" s="4">
        <f t="shared" si="0"/>
        <v>0.5755999999999997</v>
      </c>
    </row>
    <row r="13" spans="1:22" ht="15">
      <c r="A13" t="s">
        <v>24</v>
      </c>
      <c r="B13">
        <v>19.6823</v>
      </c>
      <c r="F13">
        <v>13.2421</v>
      </c>
      <c r="H13" s="1" t="s">
        <v>25</v>
      </c>
      <c r="I13" s="1">
        <v>13.27682</v>
      </c>
      <c r="K13" s="2">
        <v>-0.0347</v>
      </c>
      <c r="M13" s="5" t="s">
        <v>54</v>
      </c>
      <c r="N13" s="6">
        <v>2</v>
      </c>
      <c r="O13" s="6" t="s">
        <v>51</v>
      </c>
      <c r="P13" s="8">
        <v>2041.99063</v>
      </c>
      <c r="Q13" s="8">
        <v>2190.30582</v>
      </c>
      <c r="R13" s="8">
        <v>2433.65991</v>
      </c>
      <c r="S13" s="9">
        <v>19.68211</v>
      </c>
      <c r="T13" s="4">
        <f t="shared" si="1"/>
        <v>12.709500000000002</v>
      </c>
      <c r="V13" s="4">
        <f t="shared" si="0"/>
        <v>0.5325999999999986</v>
      </c>
    </row>
    <row r="14" spans="1:22" ht="15">
      <c r="A14" t="s">
        <v>26</v>
      </c>
      <c r="B14">
        <v>19.8723</v>
      </c>
      <c r="F14">
        <v>13.4321</v>
      </c>
      <c r="H14" s="1" t="s">
        <v>27</v>
      </c>
      <c r="I14" s="1">
        <v>13.46682</v>
      </c>
      <c r="K14" s="2">
        <v>-0.0347</v>
      </c>
      <c r="M14" s="5" t="s">
        <v>54</v>
      </c>
      <c r="N14" s="6">
        <v>2</v>
      </c>
      <c r="O14" s="6" t="s">
        <v>52</v>
      </c>
      <c r="P14" s="8">
        <v>2042.17418</v>
      </c>
      <c r="Q14" s="8">
        <v>2190.25672</v>
      </c>
      <c r="R14" s="8">
        <v>2433.65991</v>
      </c>
      <c r="S14" s="9">
        <v>19.87211</v>
      </c>
      <c r="T14" s="4">
        <f t="shared" si="1"/>
        <v>12.8995</v>
      </c>
      <c r="V14" s="4">
        <f t="shared" si="0"/>
        <v>0.5326000000000004</v>
      </c>
    </row>
    <row r="15" spans="1:22" ht="15">
      <c r="A15" t="s">
        <v>28</v>
      </c>
      <c r="B15">
        <v>20.2953</v>
      </c>
      <c r="F15">
        <v>13.8551</v>
      </c>
      <c r="H15" s="1" t="s">
        <v>29</v>
      </c>
      <c r="I15" s="1">
        <v>13.89182</v>
      </c>
      <c r="K15" s="2">
        <v>-0.0367</v>
      </c>
      <c r="M15" s="5" t="s">
        <v>50</v>
      </c>
      <c r="N15" s="6">
        <v>3</v>
      </c>
      <c r="O15" s="6" t="s">
        <v>51</v>
      </c>
      <c r="P15" s="8">
        <v>2042.58474</v>
      </c>
      <c r="Q15" s="8">
        <v>2190.14688</v>
      </c>
      <c r="R15" s="8">
        <v>2433.65991</v>
      </c>
      <c r="S15" s="9">
        <v>20.29711</v>
      </c>
      <c r="T15" s="4">
        <f t="shared" si="1"/>
        <v>13.3245</v>
      </c>
      <c r="V15" s="4">
        <f t="shared" si="0"/>
        <v>0.5305999999999997</v>
      </c>
    </row>
    <row r="16" spans="1:22" ht="15">
      <c r="A16" t="s">
        <v>30</v>
      </c>
      <c r="B16">
        <v>21.4938</v>
      </c>
      <c r="F16">
        <v>15.0537</v>
      </c>
      <c r="H16" s="1" t="s">
        <v>31</v>
      </c>
      <c r="I16" s="1">
        <v>15.09182</v>
      </c>
      <c r="K16" s="2">
        <v>-0.0382</v>
      </c>
      <c r="M16" s="5" t="s">
        <v>50</v>
      </c>
      <c r="N16" s="6">
        <v>3</v>
      </c>
      <c r="O16" s="6" t="s">
        <v>52</v>
      </c>
      <c r="P16" s="8">
        <v>2043.74397</v>
      </c>
      <c r="Q16" s="8">
        <v>2189.83676</v>
      </c>
      <c r="R16" s="8">
        <v>2433.65991</v>
      </c>
      <c r="S16" s="9">
        <v>21.49711</v>
      </c>
      <c r="T16" s="4">
        <f t="shared" si="1"/>
        <v>14.5245</v>
      </c>
      <c r="V16" s="4">
        <f t="shared" si="0"/>
        <v>0.5291999999999994</v>
      </c>
    </row>
    <row r="17" spans="1:22" ht="15">
      <c r="A17" t="s">
        <v>32</v>
      </c>
      <c r="B17">
        <v>22.2137</v>
      </c>
      <c r="C17" t="s">
        <v>16</v>
      </c>
      <c r="F17">
        <v>15.7736</v>
      </c>
      <c r="H17" s="1" t="s">
        <v>33</v>
      </c>
      <c r="I17" s="1">
        <v>15.81582</v>
      </c>
      <c r="K17" s="2">
        <v>-0.0423</v>
      </c>
      <c r="M17" s="5" t="s">
        <v>55</v>
      </c>
      <c r="N17" s="6">
        <v>1</v>
      </c>
      <c r="O17" s="6" t="s">
        <v>51</v>
      </c>
      <c r="P17" s="8">
        <v>2044.43952</v>
      </c>
      <c r="Q17" s="8">
        <v>2189.65069</v>
      </c>
      <c r="R17" s="8">
        <v>2433.65991</v>
      </c>
      <c r="S17" s="9">
        <v>22.21711</v>
      </c>
      <c r="T17" s="4">
        <f t="shared" si="1"/>
        <v>15.244500000000002</v>
      </c>
      <c r="V17" s="4">
        <f t="shared" si="0"/>
        <v>0.5290999999999979</v>
      </c>
    </row>
    <row r="18" spans="1:22" ht="15">
      <c r="A18" t="s">
        <v>34</v>
      </c>
      <c r="B18">
        <v>23.2127</v>
      </c>
      <c r="F18">
        <v>16.7726</v>
      </c>
      <c r="H18" s="1" t="s">
        <v>35</v>
      </c>
      <c r="I18" s="1">
        <v>16.81582</v>
      </c>
      <c r="K18" s="2">
        <v>-0.0433</v>
      </c>
      <c r="M18" s="5" t="s">
        <v>55</v>
      </c>
      <c r="N18" s="6">
        <v>1</v>
      </c>
      <c r="O18" s="6" t="s">
        <v>52</v>
      </c>
      <c r="P18" s="8">
        <v>2045.40694</v>
      </c>
      <c r="Q18" s="8">
        <v>2189.39754</v>
      </c>
      <c r="R18" s="8">
        <v>2433.65991</v>
      </c>
      <c r="S18" s="9">
        <v>23.21711</v>
      </c>
      <c r="T18" s="4">
        <f t="shared" si="1"/>
        <v>16.244500000000002</v>
      </c>
      <c r="V18" s="4">
        <f t="shared" si="0"/>
        <v>0.5280999999999985</v>
      </c>
    </row>
    <row r="19" spans="1:22" ht="15">
      <c r="A19" t="s">
        <v>36</v>
      </c>
      <c r="B19">
        <v>24.1227</v>
      </c>
      <c r="C19" t="s">
        <v>16</v>
      </c>
      <c r="F19">
        <v>17.6826</v>
      </c>
      <c r="H19" s="1" t="s">
        <v>37</v>
      </c>
      <c r="I19" s="1">
        <v>17.72556</v>
      </c>
      <c r="K19" s="2">
        <v>-0.043</v>
      </c>
      <c r="M19" s="5" t="s">
        <v>55</v>
      </c>
      <c r="N19" s="6">
        <v>2</v>
      </c>
      <c r="O19" s="6" t="s">
        <v>51</v>
      </c>
      <c r="P19" s="8">
        <v>2046.27883</v>
      </c>
      <c r="Q19" s="8">
        <v>2189.17448</v>
      </c>
      <c r="R19" s="8">
        <v>2433.65991</v>
      </c>
      <c r="S19" s="9">
        <v>24.11708</v>
      </c>
      <c r="T19" s="4">
        <f t="shared" si="1"/>
        <v>17.144470000000002</v>
      </c>
      <c r="V19" s="4">
        <f t="shared" si="0"/>
        <v>0.5381299999999989</v>
      </c>
    </row>
    <row r="20" spans="1:22" ht="15">
      <c r="A20" t="s">
        <v>38</v>
      </c>
      <c r="B20">
        <v>26.1217</v>
      </c>
      <c r="F20">
        <v>19.6816</v>
      </c>
      <c r="H20" s="1" t="s">
        <v>39</v>
      </c>
      <c r="I20" s="1">
        <v>19.72556</v>
      </c>
      <c r="K20" s="2">
        <v>-0.044</v>
      </c>
      <c r="M20" s="5" t="s">
        <v>55</v>
      </c>
      <c r="N20" s="6">
        <v>2</v>
      </c>
      <c r="O20" s="6" t="s">
        <v>52</v>
      </c>
      <c r="P20" s="8">
        <v>2048.22204</v>
      </c>
      <c r="Q20" s="8">
        <v>2188.70125</v>
      </c>
      <c r="R20" s="8">
        <v>2433.65991</v>
      </c>
      <c r="S20" s="9">
        <v>26.11708</v>
      </c>
      <c r="T20" s="4">
        <f t="shared" si="1"/>
        <v>19.144470000000002</v>
      </c>
      <c r="V20" s="4">
        <f t="shared" si="0"/>
        <v>0.5371299999999977</v>
      </c>
    </row>
    <row r="21" spans="1:22" ht="15">
      <c r="A21" t="s">
        <v>40</v>
      </c>
      <c r="B21">
        <v>28.5913</v>
      </c>
      <c r="C21" t="s">
        <v>16</v>
      </c>
      <c r="F21">
        <v>22.1512</v>
      </c>
      <c r="H21" s="1" t="s">
        <v>41</v>
      </c>
      <c r="I21" s="1">
        <v>22.19532</v>
      </c>
      <c r="K21" s="2">
        <v>-0.0441</v>
      </c>
      <c r="M21" s="5" t="s">
        <v>53</v>
      </c>
      <c r="N21" s="6">
        <v>4</v>
      </c>
      <c r="O21" s="6" t="s">
        <v>51</v>
      </c>
      <c r="P21" s="8">
        <v>2050.63822</v>
      </c>
      <c r="Q21" s="8">
        <v>2188.14241</v>
      </c>
      <c r="R21" s="8">
        <v>2433.65991</v>
      </c>
      <c r="S21" s="9">
        <v>28.59705</v>
      </c>
      <c r="T21" s="4">
        <f t="shared" si="1"/>
        <v>21.62444</v>
      </c>
      <c r="V21" s="4">
        <f t="shared" si="0"/>
        <v>0.5267599999999995</v>
      </c>
    </row>
    <row r="22" spans="1:22" ht="15">
      <c r="A22" t="s">
        <v>42</v>
      </c>
      <c r="B22">
        <v>30.0903</v>
      </c>
      <c r="F22">
        <v>23.6502</v>
      </c>
      <c r="H22" s="1" t="s">
        <v>43</v>
      </c>
      <c r="I22" s="1">
        <v>23.69532</v>
      </c>
      <c r="K22" s="2">
        <v>-0.0451</v>
      </c>
      <c r="M22" s="5" t="s">
        <v>53</v>
      </c>
      <c r="N22" s="6">
        <v>4</v>
      </c>
      <c r="O22" s="6" t="s">
        <v>52</v>
      </c>
      <c r="P22" s="8">
        <v>2052.09964</v>
      </c>
      <c r="Q22" s="8">
        <v>2187.8044</v>
      </c>
      <c r="R22" s="8">
        <v>2433.65991</v>
      </c>
      <c r="S22" s="9">
        <v>30.09705</v>
      </c>
      <c r="T22" s="4">
        <f t="shared" si="1"/>
        <v>23.12444</v>
      </c>
      <c r="V22" s="4">
        <f t="shared" si="0"/>
        <v>0.5257600000000018</v>
      </c>
    </row>
    <row r="23" spans="1:22" ht="15">
      <c r="A23" t="s">
        <v>44</v>
      </c>
      <c r="B23">
        <v>31.0814</v>
      </c>
      <c r="C23" t="s">
        <v>16</v>
      </c>
      <c r="F23">
        <v>24.6412</v>
      </c>
      <c r="H23" s="1" t="s">
        <v>59</v>
      </c>
      <c r="I23" s="1">
        <v>24.8527</v>
      </c>
      <c r="K23" s="2">
        <v>-0.0451</v>
      </c>
      <c r="M23" s="5" t="s">
        <v>56</v>
      </c>
      <c r="N23" s="6">
        <v>1</v>
      </c>
      <c r="O23" s="6" t="s">
        <v>51</v>
      </c>
      <c r="P23" s="8">
        <v>2053.22001</v>
      </c>
      <c r="Q23" s="8">
        <v>2187.54527</v>
      </c>
      <c r="R23" s="8">
        <v>2433.65991</v>
      </c>
      <c r="S23" s="9">
        <v>31.24699</v>
      </c>
      <c r="T23" s="4">
        <f t="shared" si="1"/>
        <v>24.27438</v>
      </c>
      <c r="V23" s="4">
        <f>F23-T23</f>
        <v>0.3668200000000006</v>
      </c>
    </row>
    <row r="24" spans="1:22" ht="15">
      <c r="A24" t="s">
        <v>45</v>
      </c>
      <c r="B24">
        <v>33.3844</v>
      </c>
      <c r="C24" t="s">
        <v>16</v>
      </c>
      <c r="F24">
        <v>26.9442</v>
      </c>
      <c r="H24" s="1" t="s">
        <v>60</v>
      </c>
      <c r="I24" s="1">
        <v>26.8577</v>
      </c>
      <c r="K24" s="2">
        <v>-0.0451</v>
      </c>
      <c r="M24" s="10" t="s">
        <v>56</v>
      </c>
      <c r="N24" s="11">
        <v>1</v>
      </c>
      <c r="O24" s="11" t="s">
        <v>52</v>
      </c>
      <c r="P24" s="12">
        <v>2055.16443</v>
      </c>
      <c r="Q24" s="12">
        <v>2187.07707</v>
      </c>
      <c r="R24" s="12">
        <v>2433.65991</v>
      </c>
      <c r="S24" s="13">
        <v>33.24699</v>
      </c>
      <c r="T24" s="4">
        <f t="shared" si="1"/>
        <v>26.274379999999997</v>
      </c>
      <c r="V24" s="4">
        <f>F24-T24</f>
        <v>0.6698200000000014</v>
      </c>
    </row>
    <row r="25" spans="1:19" ht="15">
      <c r="A25" t="s">
        <v>46</v>
      </c>
      <c r="P25" s="4"/>
      <c r="Q25" s="4"/>
      <c r="R25" s="4"/>
      <c r="S25" s="4"/>
    </row>
    <row r="26" spans="16:19" ht="15">
      <c r="P26" s="4"/>
      <c r="Q26" s="4"/>
      <c r="R26" s="4"/>
      <c r="S26" s="4"/>
    </row>
    <row r="27" spans="1:19" ht="15">
      <c r="A27" t="s">
        <v>47</v>
      </c>
      <c r="P27" s="4"/>
      <c r="Q27" s="4"/>
      <c r="R27" s="4"/>
      <c r="S27" s="4"/>
    </row>
    <row r="28" spans="1:19" ht="15">
      <c r="A28" t="s">
        <v>48</v>
      </c>
      <c r="P28" s="4"/>
      <c r="Q28" s="4"/>
      <c r="R28" s="4"/>
      <c r="S28" s="4"/>
    </row>
    <row r="29" spans="16:19" ht="15">
      <c r="P29" s="4"/>
      <c r="Q29" s="4"/>
      <c r="R29" s="4"/>
      <c r="S29" s="4"/>
    </row>
    <row r="30" spans="16:19" ht="15">
      <c r="P30" s="4"/>
      <c r="Q30" s="4"/>
      <c r="R30" s="4"/>
      <c r="S3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berrig</dc:creator>
  <cp:keywords/>
  <dc:description/>
  <cp:lastModifiedBy>berrig</cp:lastModifiedBy>
  <dcterms:created xsi:type="dcterms:W3CDTF">2009-04-01T10:18:27Z</dcterms:created>
  <dcterms:modified xsi:type="dcterms:W3CDTF">2009-04-01T12:56:05Z</dcterms:modified>
  <cp:category/>
  <cp:version/>
  <cp:contentType/>
  <cp:contentStatus/>
</cp:coreProperties>
</file>